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\Local Documents\PRESENTATIONS\TEACHING\EM3\powerpoint\9) TLine_basics\"/>
    </mc:Choice>
  </mc:AlternateContent>
  <bookViews>
    <workbookView xWindow="0" yWindow="0" windowWidth="22770" windowHeight="89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2" l="1"/>
  <c r="K18" i="2"/>
  <c r="J18" i="2" s="1"/>
  <c r="I18" i="2" s="1"/>
  <c r="K17" i="2"/>
  <c r="J17" i="2" s="1"/>
  <c r="I17" i="2" s="1"/>
  <c r="I16" i="2"/>
  <c r="I15" i="2"/>
  <c r="I14" i="2"/>
  <c r="I13" i="2"/>
  <c r="I12" i="2"/>
  <c r="J16" i="2"/>
  <c r="J15" i="2"/>
  <c r="K16" i="2"/>
  <c r="J14" i="2"/>
  <c r="J13" i="2"/>
  <c r="J12" i="2"/>
  <c r="Q2" i="2"/>
  <c r="S26" i="2" l="1"/>
  <c r="S24" i="2"/>
  <c r="R24" i="2"/>
  <c r="P26" i="2"/>
  <c r="R26" i="2" s="1"/>
  <c r="R13" i="2" l="1"/>
  <c r="R12" i="2"/>
  <c r="T11" i="2"/>
  <c r="R11" i="2"/>
  <c r="T2" i="2"/>
  <c r="R4" i="2"/>
  <c r="W2" i="2"/>
  <c r="I3" i="2"/>
  <c r="K3" i="2" s="1"/>
  <c r="AA18" i="2" l="1"/>
  <c r="M1" i="1"/>
  <c r="N1" i="1" s="1"/>
  <c r="Y18" i="2" l="1"/>
  <c r="Y19" i="2" s="1"/>
  <c r="R14" i="2"/>
  <c r="R16" i="2" s="1"/>
  <c r="R17" i="2" l="1"/>
  <c r="R18" i="2" s="1"/>
  <c r="M22" i="2" s="1"/>
  <c r="M23" i="2" l="1"/>
  <c r="M24" i="2"/>
  <c r="M25" i="2"/>
  <c r="X2" i="2"/>
  <c r="G1" i="1" s="1"/>
  <c r="S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U2" i="2"/>
  <c r="J5" i="2" s="1"/>
  <c r="J6" i="2" s="1"/>
  <c r="M30" i="2"/>
  <c r="L33" i="2" s="1"/>
  <c r="P25" i="2"/>
  <c r="Q25" i="2" s="1"/>
  <c r="R25" i="2" s="1"/>
  <c r="S25" i="2" s="1"/>
  <c r="M27" i="2"/>
  <c r="P27" i="2"/>
  <c r="Q27" i="2" s="1"/>
  <c r="R27" i="2" s="1"/>
  <c r="S27" i="2" s="1"/>
  <c r="M26" i="2"/>
  <c r="J4" i="2"/>
  <c r="L18" i="2"/>
  <c r="P18" i="2"/>
  <c r="M4" i="2"/>
  <c r="W19" i="2"/>
  <c r="W18" i="2"/>
  <c r="O2" i="2"/>
  <c r="B27" i="2" l="1"/>
  <c r="C27" i="2" s="1"/>
  <c r="B5" i="2"/>
  <c r="C5" i="2" s="1"/>
  <c r="B13" i="2"/>
  <c r="C13" i="2" s="1"/>
  <c r="B4" i="2"/>
  <c r="C4" i="2" s="1"/>
  <c r="B45" i="2"/>
  <c r="C45" i="2" s="1"/>
  <c r="B22" i="2"/>
  <c r="C22" i="2" s="1"/>
  <c r="B36" i="2"/>
  <c r="C36" i="2" s="1"/>
  <c r="B21" i="2"/>
  <c r="C21" i="2" s="1"/>
  <c r="B20" i="2"/>
  <c r="C20" i="2" s="1"/>
  <c r="B8" i="2"/>
  <c r="C8" i="2" s="1"/>
  <c r="B9" i="2"/>
  <c r="C9" i="2" s="1"/>
  <c r="B25" i="2"/>
  <c r="C25" i="2" s="1"/>
  <c r="B6" i="2"/>
  <c r="C6" i="2" s="1"/>
  <c r="B10" i="2"/>
  <c r="C10" i="2" s="1"/>
  <c r="B17" i="2"/>
  <c r="C17" i="2" s="1"/>
  <c r="B12" i="2"/>
  <c r="C12" i="2" s="1"/>
  <c r="B26" i="2"/>
  <c r="C26" i="2" s="1"/>
  <c r="B7" i="2"/>
  <c r="C7" i="2" s="1"/>
  <c r="B24" i="2"/>
  <c r="C24" i="2" s="1"/>
  <c r="B28" i="2"/>
  <c r="C28" i="2" s="1"/>
  <c r="B11" i="2"/>
  <c r="C11" i="2" s="1"/>
  <c r="B40" i="2"/>
  <c r="C40" i="2" s="1"/>
  <c r="B2" i="2"/>
  <c r="C2" i="2" s="1"/>
  <c r="B15" i="2"/>
  <c r="C15" i="2" s="1"/>
  <c r="B18" i="2"/>
  <c r="C18" i="2" s="1"/>
  <c r="B16" i="2"/>
  <c r="C16" i="2" s="1"/>
  <c r="B14" i="2"/>
  <c r="C14" i="2" s="1"/>
  <c r="B23" i="2"/>
  <c r="C23" i="2" s="1"/>
  <c r="B32" i="2"/>
  <c r="C32" i="2" s="1"/>
  <c r="B39" i="2"/>
  <c r="C39" i="2" s="1"/>
  <c r="B3" i="2"/>
  <c r="C3" i="2" s="1"/>
  <c r="B19" i="2"/>
  <c r="C19" i="2" s="1"/>
  <c r="B44" i="2"/>
  <c r="C44" i="2" s="1"/>
  <c r="B42" i="2"/>
  <c r="C42" i="2" s="1"/>
  <c r="B34" i="2"/>
  <c r="C34" i="2" s="1"/>
  <c r="B43" i="2"/>
  <c r="C43" i="2" s="1"/>
  <c r="B30" i="2"/>
  <c r="C30" i="2" s="1"/>
  <c r="B35" i="2"/>
  <c r="C35" i="2" s="1"/>
  <c r="B33" i="2"/>
  <c r="C33" i="2" s="1"/>
  <c r="B29" i="2"/>
  <c r="C29" i="2" s="1"/>
  <c r="M29" i="2"/>
  <c r="M31" i="2" s="1"/>
  <c r="B31" i="2"/>
  <c r="C31" i="2" s="1"/>
  <c r="B41" i="2"/>
  <c r="C41" i="2" s="1"/>
  <c r="B38" i="2"/>
  <c r="C38" i="2" s="1"/>
  <c r="B37" i="2"/>
  <c r="C37" i="2" s="1"/>
  <c r="K4" i="2"/>
  <c r="J7" i="2"/>
  <c r="A46" i="2"/>
  <c r="B46" i="2" s="1"/>
  <c r="M32" i="2" l="1"/>
  <c r="C46" i="2"/>
  <c r="J8" i="2"/>
  <c r="R20" i="2" s="1"/>
  <c r="A47" i="2"/>
  <c r="B47" i="2" s="1"/>
  <c r="M33" i="2" l="1"/>
  <c r="L9" i="2" s="1"/>
  <c r="C47" i="2"/>
  <c r="L19" i="2"/>
  <c r="O8" i="2"/>
  <c r="A48" i="2"/>
  <c r="B48" i="2" s="1"/>
  <c r="C48" i="2" l="1"/>
  <c r="W20" i="2"/>
  <c r="W21" i="2"/>
  <c r="O20" i="2"/>
  <c r="N20" i="2" s="1"/>
  <c r="A49" i="2"/>
  <c r="B49" i="2" l="1"/>
  <c r="C49" i="2" s="1"/>
  <c r="A50" i="2"/>
  <c r="B50" i="2" l="1"/>
  <c r="C50" i="2" s="1"/>
  <c r="A51" i="2"/>
  <c r="B51" i="2" l="1"/>
  <c r="C51" i="2" s="1"/>
  <c r="A52" i="2"/>
  <c r="B52" i="2" l="1"/>
  <c r="C52" i="2" s="1"/>
  <c r="A53" i="2"/>
  <c r="B53" i="2" l="1"/>
  <c r="C53" i="2" s="1"/>
  <c r="A54" i="2"/>
  <c r="B54" i="2" l="1"/>
  <c r="C54" i="2" s="1"/>
  <c r="A55" i="2"/>
  <c r="B55" i="2" l="1"/>
  <c r="C55" i="2" s="1"/>
  <c r="A56" i="2"/>
  <c r="B56" i="2" l="1"/>
  <c r="C56" i="2" s="1"/>
  <c r="A57" i="2"/>
  <c r="B57" i="2" l="1"/>
  <c r="C57" i="2" s="1"/>
  <c r="A58" i="2"/>
  <c r="B58" i="2" l="1"/>
  <c r="C58" i="2" s="1"/>
  <c r="A59" i="2"/>
  <c r="B59" i="2" l="1"/>
  <c r="C59" i="2" s="1"/>
  <c r="A60" i="2"/>
  <c r="B60" i="2" l="1"/>
  <c r="C60" i="2" s="1"/>
  <c r="A61" i="2"/>
  <c r="B61" i="2" l="1"/>
  <c r="C61" i="2" s="1"/>
  <c r="A62" i="2"/>
  <c r="B62" i="2" l="1"/>
  <c r="C62" i="2" s="1"/>
  <c r="A63" i="2"/>
  <c r="B63" i="2" l="1"/>
  <c r="C63" i="2" s="1"/>
  <c r="A64" i="2"/>
  <c r="B64" i="2" l="1"/>
  <c r="C64" i="2" s="1"/>
  <c r="A65" i="2"/>
  <c r="B65" i="2" l="1"/>
  <c r="C65" i="2" s="1"/>
  <c r="A66" i="2"/>
  <c r="B66" i="2" l="1"/>
  <c r="C66" i="2" s="1"/>
  <c r="A67" i="2"/>
  <c r="B67" i="2" l="1"/>
  <c r="C67" i="2" s="1"/>
  <c r="A68" i="2"/>
  <c r="B68" i="2" l="1"/>
  <c r="C68" i="2" s="1"/>
  <c r="A69" i="2"/>
  <c r="B69" i="2" l="1"/>
  <c r="C69" i="2" s="1"/>
  <c r="A70" i="2"/>
  <c r="B70" i="2" l="1"/>
  <c r="C70" i="2" s="1"/>
  <c r="A71" i="2"/>
  <c r="B71" i="2" l="1"/>
  <c r="C71" i="2" s="1"/>
  <c r="A72" i="2"/>
  <c r="B72" i="2" l="1"/>
  <c r="C72" i="2" s="1"/>
  <c r="A73" i="2"/>
  <c r="B73" i="2" l="1"/>
  <c r="C73" i="2" s="1"/>
  <c r="A74" i="2"/>
  <c r="B74" i="2" l="1"/>
  <c r="C74" i="2" s="1"/>
  <c r="A75" i="2"/>
  <c r="B75" i="2" l="1"/>
  <c r="C75" i="2" s="1"/>
  <c r="A76" i="2"/>
  <c r="B76" i="2" l="1"/>
  <c r="C76" i="2" s="1"/>
  <c r="A77" i="2"/>
  <c r="B77" i="2" l="1"/>
  <c r="C77" i="2" s="1"/>
  <c r="A78" i="2"/>
  <c r="B78" i="2" l="1"/>
  <c r="C78" i="2" s="1"/>
  <c r="A79" i="2"/>
  <c r="B79" i="2" l="1"/>
  <c r="C79" i="2" s="1"/>
  <c r="A80" i="2"/>
  <c r="B80" i="2" l="1"/>
  <c r="C80" i="2" s="1"/>
  <c r="A81" i="2"/>
  <c r="B81" i="2" l="1"/>
  <c r="C81" i="2" s="1"/>
  <c r="A82" i="2"/>
  <c r="B82" i="2" l="1"/>
  <c r="C82" i="2" s="1"/>
  <c r="A83" i="2"/>
  <c r="B83" i="2" l="1"/>
  <c r="C83" i="2" s="1"/>
  <c r="A84" i="2"/>
  <c r="B84" i="2" l="1"/>
  <c r="C84" i="2" s="1"/>
  <c r="A85" i="2"/>
  <c r="B85" i="2" l="1"/>
  <c r="C85" i="2" s="1"/>
  <c r="A86" i="2"/>
  <c r="B86" i="2" l="1"/>
  <c r="C86" i="2" s="1"/>
  <c r="A87" i="2"/>
  <c r="B87" i="2" l="1"/>
  <c r="C87" i="2" s="1"/>
  <c r="A88" i="2"/>
  <c r="B88" i="2" l="1"/>
  <c r="C88" i="2" s="1"/>
  <c r="A89" i="2"/>
  <c r="B89" i="2" l="1"/>
  <c r="C89" i="2" s="1"/>
  <c r="A90" i="2"/>
  <c r="B90" i="2" l="1"/>
  <c r="C90" i="2" s="1"/>
  <c r="A91" i="2"/>
  <c r="B91" i="2" l="1"/>
  <c r="C91" i="2" s="1"/>
  <c r="A92" i="2"/>
  <c r="B92" i="2" l="1"/>
  <c r="C92" i="2" s="1"/>
  <c r="A93" i="2"/>
  <c r="B93" i="2" l="1"/>
  <c r="C93" i="2" s="1"/>
  <c r="A94" i="2"/>
  <c r="B94" i="2" l="1"/>
  <c r="C94" i="2" s="1"/>
  <c r="A95" i="2"/>
  <c r="B95" i="2" l="1"/>
  <c r="C95" i="2" s="1"/>
  <c r="A96" i="2"/>
  <c r="B96" i="2" l="1"/>
  <c r="C96" i="2" s="1"/>
  <c r="A97" i="2"/>
  <c r="B97" i="2" l="1"/>
  <c r="C97" i="2" s="1"/>
  <c r="A98" i="2"/>
  <c r="B98" i="2" l="1"/>
  <c r="C98" i="2" s="1"/>
  <c r="A99" i="2"/>
  <c r="B99" i="2" l="1"/>
  <c r="C99" i="2" s="1"/>
  <c r="A100" i="2"/>
  <c r="B100" i="2" l="1"/>
  <c r="C100" i="2" s="1"/>
  <c r="A101" i="2"/>
  <c r="B101" i="2" l="1"/>
  <c r="C101" i="2" s="1"/>
  <c r="A102" i="2"/>
  <c r="B102" i="2" l="1"/>
  <c r="C102" i="2" s="1"/>
  <c r="A103" i="2"/>
  <c r="B103" i="2" l="1"/>
  <c r="C103" i="2" s="1"/>
  <c r="A104" i="2"/>
  <c r="B104" i="2" l="1"/>
  <c r="C104" i="2" s="1"/>
  <c r="A105" i="2"/>
  <c r="B105" i="2" l="1"/>
  <c r="C105" i="2" s="1"/>
  <c r="A106" i="2"/>
  <c r="B106" i="2" l="1"/>
  <c r="C106" i="2" s="1"/>
  <c r="A107" i="2"/>
  <c r="B107" i="2" l="1"/>
  <c r="C107" i="2" s="1"/>
  <c r="A108" i="2"/>
  <c r="B108" i="2" l="1"/>
  <c r="C108" i="2" s="1"/>
  <c r="A109" i="2"/>
  <c r="B109" i="2" l="1"/>
  <c r="C109" i="2" s="1"/>
  <c r="A110" i="2"/>
  <c r="B110" i="2" l="1"/>
  <c r="C110" i="2" s="1"/>
  <c r="A111" i="2"/>
  <c r="B111" i="2" l="1"/>
  <c r="C111" i="2" s="1"/>
  <c r="A112" i="2"/>
  <c r="B112" i="2" l="1"/>
  <c r="C112" i="2" s="1"/>
  <c r="A113" i="2"/>
  <c r="B113" i="2" l="1"/>
  <c r="C113" i="2" s="1"/>
  <c r="A114" i="2"/>
  <c r="B114" i="2" l="1"/>
  <c r="C114" i="2" s="1"/>
  <c r="A115" i="2"/>
  <c r="B115" i="2" l="1"/>
  <c r="C115" i="2" s="1"/>
  <c r="A116" i="2"/>
  <c r="B116" i="2" l="1"/>
  <c r="C116" i="2" s="1"/>
  <c r="A117" i="2"/>
  <c r="B117" i="2" l="1"/>
  <c r="C117" i="2" s="1"/>
  <c r="A118" i="2"/>
  <c r="B118" i="2" l="1"/>
  <c r="C118" i="2" s="1"/>
  <c r="A119" i="2"/>
  <c r="B119" i="2" l="1"/>
  <c r="C119" i="2" s="1"/>
  <c r="A120" i="2"/>
  <c r="B120" i="2" l="1"/>
  <c r="C120" i="2" s="1"/>
  <c r="A121" i="2"/>
  <c r="B121" i="2" l="1"/>
  <c r="C121" i="2" s="1"/>
  <c r="A122" i="2"/>
  <c r="B122" i="2" l="1"/>
  <c r="C122" i="2" s="1"/>
  <c r="A123" i="2"/>
  <c r="B123" i="2" l="1"/>
  <c r="C123" i="2" s="1"/>
  <c r="A124" i="2"/>
  <c r="B124" i="2" l="1"/>
  <c r="C124" i="2" s="1"/>
  <c r="A125" i="2"/>
  <c r="B125" i="2" l="1"/>
  <c r="C125" i="2" s="1"/>
  <c r="A126" i="2"/>
  <c r="B126" i="2" l="1"/>
  <c r="C126" i="2" s="1"/>
  <c r="A127" i="2"/>
  <c r="B127" i="2" l="1"/>
  <c r="C127" i="2" s="1"/>
  <c r="A128" i="2"/>
  <c r="B128" i="2" l="1"/>
  <c r="C128" i="2" s="1"/>
  <c r="A129" i="2"/>
  <c r="B129" i="2" l="1"/>
  <c r="C129" i="2" s="1"/>
  <c r="A130" i="2"/>
  <c r="B130" i="2" l="1"/>
  <c r="C130" i="2" s="1"/>
  <c r="A131" i="2"/>
  <c r="B131" i="2" l="1"/>
  <c r="C131" i="2" s="1"/>
  <c r="A132" i="2"/>
  <c r="B132" i="2" l="1"/>
  <c r="C132" i="2" s="1"/>
  <c r="A133" i="2"/>
  <c r="B133" i="2" l="1"/>
  <c r="C133" i="2" s="1"/>
  <c r="A134" i="2"/>
  <c r="B134" i="2" l="1"/>
  <c r="C134" i="2" s="1"/>
  <c r="A135" i="2"/>
  <c r="B135" i="2" l="1"/>
  <c r="C135" i="2" s="1"/>
  <c r="A136" i="2"/>
  <c r="B136" i="2" l="1"/>
  <c r="C136" i="2" s="1"/>
  <c r="A137" i="2"/>
  <c r="B137" i="2" l="1"/>
  <c r="C137" i="2" s="1"/>
  <c r="A138" i="2"/>
  <c r="B138" i="2" l="1"/>
  <c r="C138" i="2" s="1"/>
  <c r="A139" i="2"/>
  <c r="B139" i="2" l="1"/>
  <c r="C139" i="2" s="1"/>
  <c r="A140" i="2"/>
  <c r="B140" i="2" l="1"/>
  <c r="C140" i="2" s="1"/>
  <c r="A141" i="2"/>
  <c r="B141" i="2" l="1"/>
  <c r="C141" i="2" s="1"/>
  <c r="A142" i="2"/>
  <c r="B142" i="2" l="1"/>
  <c r="C142" i="2" s="1"/>
  <c r="A143" i="2"/>
  <c r="B143" i="2" l="1"/>
  <c r="C143" i="2" s="1"/>
  <c r="A144" i="2"/>
  <c r="B144" i="2" l="1"/>
  <c r="C144" i="2" s="1"/>
  <c r="A145" i="2"/>
  <c r="B145" i="2" l="1"/>
  <c r="C145" i="2" s="1"/>
  <c r="A146" i="2"/>
  <c r="B146" i="2" l="1"/>
  <c r="C146" i="2" s="1"/>
  <c r="A147" i="2"/>
  <c r="B147" i="2" l="1"/>
  <c r="C147" i="2" s="1"/>
  <c r="A148" i="2"/>
  <c r="B148" i="2" l="1"/>
  <c r="C148" i="2" s="1"/>
  <c r="A149" i="2"/>
  <c r="B149" i="2" l="1"/>
  <c r="C149" i="2" s="1"/>
  <c r="A150" i="2"/>
  <c r="B150" i="2" l="1"/>
  <c r="C150" i="2" s="1"/>
  <c r="A151" i="2"/>
  <c r="B151" i="2" l="1"/>
  <c r="C151" i="2" s="1"/>
  <c r="A152" i="2"/>
  <c r="B152" i="2" l="1"/>
  <c r="C152" i="2" s="1"/>
  <c r="A153" i="2"/>
  <c r="B153" i="2" l="1"/>
  <c r="C153" i="2" s="1"/>
  <c r="A154" i="2"/>
  <c r="B154" i="2" l="1"/>
  <c r="C154" i="2" s="1"/>
  <c r="A155" i="2"/>
  <c r="B155" i="2" l="1"/>
  <c r="C155" i="2" s="1"/>
  <c r="A156" i="2"/>
  <c r="B156" i="2" l="1"/>
  <c r="C156" i="2" s="1"/>
  <c r="A157" i="2"/>
  <c r="B157" i="2" l="1"/>
  <c r="C157" i="2" s="1"/>
  <c r="A158" i="2"/>
  <c r="B158" i="2" l="1"/>
  <c r="C158" i="2" s="1"/>
  <c r="A159" i="2"/>
  <c r="B159" i="2" l="1"/>
  <c r="C159" i="2" s="1"/>
  <c r="A160" i="2"/>
  <c r="B160" i="2" l="1"/>
  <c r="C160" i="2" s="1"/>
  <c r="A161" i="2"/>
  <c r="B161" i="2" l="1"/>
  <c r="C161" i="2" s="1"/>
  <c r="A162" i="2"/>
  <c r="B162" i="2" l="1"/>
  <c r="C162" i="2" s="1"/>
  <c r="A163" i="2"/>
  <c r="B163" i="2" l="1"/>
  <c r="C163" i="2" s="1"/>
  <c r="A164" i="2"/>
  <c r="B164" i="2" l="1"/>
  <c r="C164" i="2" s="1"/>
  <c r="A165" i="2"/>
  <c r="B165" i="2" l="1"/>
  <c r="C165" i="2" s="1"/>
  <c r="A166" i="2"/>
  <c r="B166" i="2" l="1"/>
  <c r="C166" i="2" s="1"/>
  <c r="A167" i="2"/>
  <c r="B167" i="2" l="1"/>
  <c r="C167" i="2" s="1"/>
  <c r="A168" i="2"/>
  <c r="B168" i="2" l="1"/>
  <c r="C168" i="2" s="1"/>
  <c r="A169" i="2"/>
  <c r="B169" i="2" l="1"/>
  <c r="C169" i="2" s="1"/>
  <c r="A170" i="2"/>
  <c r="B170" i="2" l="1"/>
  <c r="C170" i="2" s="1"/>
  <c r="A171" i="2"/>
  <c r="B171" i="2" l="1"/>
  <c r="C171" i="2" s="1"/>
  <c r="A172" i="2"/>
  <c r="B172" i="2" l="1"/>
  <c r="C172" i="2" s="1"/>
  <c r="A173" i="2"/>
  <c r="B173" i="2" l="1"/>
  <c r="C173" i="2" s="1"/>
  <c r="A174" i="2"/>
  <c r="B174" i="2" l="1"/>
  <c r="C174" i="2" s="1"/>
  <c r="A175" i="2"/>
  <c r="B175" i="2" l="1"/>
  <c r="C175" i="2" s="1"/>
  <c r="A176" i="2"/>
  <c r="B176" i="2" l="1"/>
  <c r="C176" i="2" s="1"/>
  <c r="A177" i="2"/>
  <c r="B177" i="2" l="1"/>
  <c r="C177" i="2" s="1"/>
  <c r="A178" i="2"/>
  <c r="B178" i="2" l="1"/>
  <c r="C178" i="2" s="1"/>
  <c r="A179" i="2"/>
  <c r="B179" i="2" l="1"/>
  <c r="C179" i="2" s="1"/>
  <c r="A180" i="2"/>
  <c r="B180" i="2" l="1"/>
  <c r="C180" i="2" s="1"/>
  <c r="A181" i="2"/>
  <c r="B181" i="2" l="1"/>
  <c r="C181" i="2" s="1"/>
  <c r="A182" i="2"/>
  <c r="B182" i="2" l="1"/>
  <c r="C182" i="2" s="1"/>
  <c r="A183" i="2"/>
  <c r="B183" i="2" l="1"/>
  <c r="C183" i="2" s="1"/>
  <c r="A184" i="2"/>
  <c r="B184" i="2" l="1"/>
  <c r="C184" i="2" s="1"/>
  <c r="A185" i="2"/>
  <c r="B185" i="2" l="1"/>
  <c r="C185" i="2" s="1"/>
  <c r="A186" i="2"/>
  <c r="B186" i="2" l="1"/>
  <c r="C186" i="2" s="1"/>
  <c r="A187" i="2"/>
  <c r="B187" i="2" l="1"/>
  <c r="C187" i="2" s="1"/>
  <c r="A188" i="2"/>
  <c r="B188" i="2" l="1"/>
  <c r="C188" i="2" s="1"/>
  <c r="A189" i="2"/>
  <c r="B189" i="2" l="1"/>
  <c r="C189" i="2" s="1"/>
  <c r="A190" i="2"/>
  <c r="B190" i="2" l="1"/>
  <c r="C190" i="2" s="1"/>
  <c r="A191" i="2"/>
  <c r="B191" i="2" l="1"/>
  <c r="C191" i="2" s="1"/>
  <c r="A192" i="2"/>
  <c r="B192" i="2" l="1"/>
  <c r="C192" i="2" s="1"/>
  <c r="A193" i="2"/>
  <c r="B193" i="2" l="1"/>
  <c r="C193" i="2" s="1"/>
  <c r="A194" i="2"/>
  <c r="B194" i="2" l="1"/>
  <c r="C194" i="2" s="1"/>
  <c r="A195" i="2"/>
  <c r="B195" i="2" l="1"/>
  <c r="C195" i="2" s="1"/>
  <c r="A196" i="2"/>
  <c r="B196" i="2" l="1"/>
  <c r="C196" i="2" s="1"/>
  <c r="A197" i="2"/>
  <c r="B197" i="2" l="1"/>
  <c r="C197" i="2" s="1"/>
  <c r="A198" i="2"/>
  <c r="B198" i="2" l="1"/>
  <c r="C198" i="2" s="1"/>
  <c r="A199" i="2"/>
  <c r="B199" i="2" l="1"/>
  <c r="C199" i="2" s="1"/>
  <c r="A200" i="2"/>
  <c r="B200" i="2" l="1"/>
  <c r="C200" i="2" s="1"/>
  <c r="A201" i="2"/>
  <c r="B201" i="2" l="1"/>
  <c r="C201" i="2" s="1"/>
  <c r="A202" i="2"/>
  <c r="B202" i="2" l="1"/>
  <c r="C202" i="2" s="1"/>
  <c r="A203" i="2"/>
  <c r="B203" i="2" l="1"/>
  <c r="C203" i="2" s="1"/>
  <c r="A204" i="2"/>
  <c r="B204" i="2" l="1"/>
  <c r="C204" i="2" s="1"/>
  <c r="A205" i="2"/>
  <c r="B205" i="2" l="1"/>
  <c r="C205" i="2" s="1"/>
  <c r="A206" i="2"/>
  <c r="B206" i="2" l="1"/>
  <c r="C206" i="2" s="1"/>
  <c r="A207" i="2"/>
  <c r="B207" i="2" l="1"/>
  <c r="C207" i="2" s="1"/>
  <c r="A208" i="2"/>
  <c r="B208" i="2" l="1"/>
  <c r="C208" i="2" s="1"/>
  <c r="A209" i="2"/>
  <c r="B209" i="2" l="1"/>
  <c r="C209" i="2" s="1"/>
  <c r="A210" i="2"/>
  <c r="B210" i="2" l="1"/>
  <c r="C210" i="2" s="1"/>
  <c r="A211" i="2"/>
  <c r="B211" i="2" l="1"/>
  <c r="C211" i="2" s="1"/>
  <c r="A212" i="2"/>
  <c r="B212" i="2" l="1"/>
  <c r="C212" i="2" s="1"/>
  <c r="A213" i="2"/>
  <c r="B213" i="2" l="1"/>
  <c r="C213" i="2" s="1"/>
  <c r="A214" i="2"/>
  <c r="B214" i="2" l="1"/>
  <c r="C214" i="2" s="1"/>
  <c r="A215" i="2"/>
  <c r="B215" i="2" l="1"/>
  <c r="C215" i="2" s="1"/>
  <c r="A216" i="2"/>
  <c r="B216" i="2" l="1"/>
  <c r="C216" i="2" s="1"/>
  <c r="A217" i="2"/>
  <c r="B217" i="2" l="1"/>
  <c r="C217" i="2" s="1"/>
  <c r="A218" i="2"/>
  <c r="B218" i="2" l="1"/>
  <c r="C218" i="2" s="1"/>
  <c r="A219" i="2"/>
  <c r="B219" i="2" l="1"/>
  <c r="C219" i="2" s="1"/>
  <c r="A220" i="2"/>
  <c r="B220" i="2" l="1"/>
  <c r="C220" i="2" s="1"/>
  <c r="A221" i="2"/>
  <c r="B221" i="2" l="1"/>
  <c r="C221" i="2" s="1"/>
  <c r="A222" i="2"/>
  <c r="B222" i="2" l="1"/>
  <c r="C222" i="2" s="1"/>
  <c r="A223" i="2"/>
  <c r="B223" i="2" l="1"/>
  <c r="C223" i="2" s="1"/>
  <c r="A224" i="2"/>
  <c r="B224" i="2" l="1"/>
  <c r="C224" i="2" s="1"/>
  <c r="A225" i="2"/>
  <c r="B225" i="2" l="1"/>
  <c r="C225" i="2" s="1"/>
  <c r="A226" i="2"/>
  <c r="B226" i="2" l="1"/>
  <c r="C226" i="2" s="1"/>
  <c r="A227" i="2"/>
  <c r="B227" i="2" l="1"/>
  <c r="C227" i="2" s="1"/>
  <c r="A228" i="2"/>
  <c r="B228" i="2" l="1"/>
  <c r="C228" i="2" s="1"/>
  <c r="A229" i="2"/>
  <c r="B229" i="2" l="1"/>
  <c r="C229" i="2" s="1"/>
  <c r="A230" i="2"/>
  <c r="B230" i="2" l="1"/>
  <c r="C230" i="2" s="1"/>
  <c r="A231" i="2"/>
  <c r="B231" i="2" l="1"/>
  <c r="C231" i="2" s="1"/>
  <c r="A232" i="2"/>
  <c r="B232" i="2" l="1"/>
  <c r="C232" i="2" s="1"/>
  <c r="A233" i="2"/>
  <c r="B233" i="2" l="1"/>
  <c r="C233" i="2" s="1"/>
  <c r="A234" i="2"/>
  <c r="B234" i="2" l="1"/>
  <c r="C234" i="2" s="1"/>
  <c r="A235" i="2"/>
  <c r="B235" i="2" l="1"/>
  <c r="C235" i="2" s="1"/>
  <c r="A236" i="2"/>
  <c r="B236" i="2" l="1"/>
  <c r="C236" i="2" s="1"/>
  <c r="A237" i="2"/>
  <c r="B237" i="2" l="1"/>
  <c r="C237" i="2" s="1"/>
  <c r="A238" i="2"/>
  <c r="B238" i="2" l="1"/>
  <c r="C238" i="2" s="1"/>
  <c r="A239" i="2"/>
  <c r="B239" i="2" l="1"/>
  <c r="C239" i="2" s="1"/>
  <c r="A240" i="2"/>
  <c r="B240" i="2" l="1"/>
  <c r="C240" i="2" s="1"/>
  <c r="A241" i="2"/>
  <c r="B241" i="2" l="1"/>
  <c r="C241" i="2" s="1"/>
  <c r="A242" i="2"/>
  <c r="B242" i="2" l="1"/>
  <c r="C242" i="2" s="1"/>
  <c r="A243" i="2"/>
  <c r="B243" i="2" l="1"/>
  <c r="C243" i="2" s="1"/>
  <c r="A244" i="2"/>
  <c r="B244" i="2" l="1"/>
  <c r="C244" i="2" s="1"/>
  <c r="A245" i="2"/>
  <c r="B245" i="2" l="1"/>
  <c r="C245" i="2" s="1"/>
  <c r="A246" i="2"/>
  <c r="B246" i="2" l="1"/>
  <c r="C246" i="2" s="1"/>
  <c r="A247" i="2"/>
  <c r="B247" i="2" l="1"/>
  <c r="C247" i="2" s="1"/>
  <c r="A248" i="2"/>
  <c r="B248" i="2" l="1"/>
  <c r="C248" i="2" s="1"/>
  <c r="A249" i="2"/>
  <c r="B249" i="2" l="1"/>
  <c r="C249" i="2" s="1"/>
  <c r="A250" i="2"/>
  <c r="B250" i="2" l="1"/>
  <c r="C250" i="2" s="1"/>
  <c r="A251" i="2"/>
  <c r="B251" i="2" l="1"/>
  <c r="C251" i="2" s="1"/>
  <c r="A252" i="2"/>
  <c r="B252" i="2" l="1"/>
  <c r="C252" i="2" s="1"/>
  <c r="A253" i="2"/>
  <c r="B253" i="2" l="1"/>
  <c r="C253" i="2" s="1"/>
  <c r="A254" i="2"/>
  <c r="B254" i="2" l="1"/>
  <c r="C254" i="2" s="1"/>
  <c r="A255" i="2"/>
  <c r="B255" i="2" l="1"/>
  <c r="C255" i="2" s="1"/>
  <c r="A256" i="2"/>
  <c r="B256" i="2" l="1"/>
  <c r="C256" i="2" s="1"/>
  <c r="A257" i="2"/>
  <c r="B257" i="2" l="1"/>
  <c r="C257" i="2" s="1"/>
  <c r="A258" i="2"/>
  <c r="B258" i="2" l="1"/>
  <c r="C258" i="2" s="1"/>
  <c r="A259" i="2"/>
  <c r="B259" i="2" l="1"/>
  <c r="C259" i="2" s="1"/>
  <c r="A260" i="2"/>
  <c r="B260" i="2" l="1"/>
  <c r="C260" i="2" s="1"/>
  <c r="A261" i="2"/>
  <c r="A262" i="2" l="1"/>
  <c r="B261" i="2"/>
  <c r="C261" i="2" l="1"/>
  <c r="A263" i="2"/>
  <c r="B262" i="2"/>
  <c r="C262" i="2" l="1"/>
  <c r="A264" i="2"/>
  <c r="B263" i="2"/>
  <c r="C263" i="2" l="1"/>
  <c r="A265" i="2"/>
  <c r="B264" i="2"/>
  <c r="C264" i="2" l="1"/>
  <c r="B265" i="2"/>
  <c r="A266" i="2"/>
  <c r="B266" i="2" l="1"/>
  <c r="A267" i="2"/>
  <c r="C265" i="2"/>
  <c r="B267" i="2" l="1"/>
  <c r="A268" i="2"/>
  <c r="C266" i="2"/>
  <c r="B268" i="2" l="1"/>
  <c r="A269" i="2"/>
  <c r="C267" i="2"/>
  <c r="B269" i="2" l="1"/>
  <c r="A270" i="2"/>
  <c r="C268" i="2"/>
  <c r="C269" i="2" l="1"/>
  <c r="B270" i="2"/>
  <c r="A271" i="2"/>
  <c r="B271" i="2" l="1"/>
  <c r="A272" i="2"/>
  <c r="C270" i="2"/>
  <c r="B272" i="2" l="1"/>
  <c r="A273" i="2"/>
  <c r="C271" i="2"/>
  <c r="B273" i="2" l="1"/>
  <c r="A274" i="2"/>
  <c r="C272" i="2"/>
  <c r="B274" i="2" l="1"/>
  <c r="A275" i="2"/>
  <c r="C273" i="2"/>
  <c r="B275" i="2" l="1"/>
  <c r="A276" i="2"/>
  <c r="C274" i="2"/>
  <c r="B276" i="2" l="1"/>
  <c r="A277" i="2"/>
  <c r="C275" i="2"/>
  <c r="B277" i="2" l="1"/>
  <c r="A278" i="2"/>
  <c r="C276" i="2"/>
  <c r="B278" i="2" l="1"/>
  <c r="A279" i="2"/>
  <c r="C277" i="2"/>
  <c r="B279" i="2" l="1"/>
  <c r="A280" i="2"/>
  <c r="C278" i="2"/>
  <c r="B280" i="2" l="1"/>
  <c r="A281" i="2"/>
  <c r="C279" i="2"/>
  <c r="B281" i="2" l="1"/>
  <c r="A282" i="2"/>
  <c r="C280" i="2"/>
  <c r="C281" i="2" l="1"/>
  <c r="B282" i="2"/>
  <c r="A283" i="2"/>
  <c r="C282" i="2" l="1"/>
  <c r="B283" i="2"/>
  <c r="A284" i="2"/>
  <c r="C283" i="2" l="1"/>
  <c r="B284" i="2"/>
  <c r="A285" i="2"/>
  <c r="C284" i="2" l="1"/>
  <c r="B285" i="2"/>
  <c r="A286" i="2"/>
  <c r="B286" i="2" l="1"/>
  <c r="A287" i="2"/>
  <c r="C285" i="2"/>
  <c r="B287" i="2" l="1"/>
  <c r="A288" i="2"/>
  <c r="C286" i="2"/>
  <c r="B288" i="2" l="1"/>
  <c r="A289" i="2"/>
  <c r="C287" i="2"/>
  <c r="B289" i="2" l="1"/>
  <c r="A290" i="2"/>
  <c r="C288" i="2"/>
  <c r="B290" i="2" l="1"/>
  <c r="A291" i="2"/>
  <c r="C289" i="2"/>
  <c r="B291" i="2" l="1"/>
  <c r="A292" i="2"/>
  <c r="C290" i="2"/>
  <c r="B292" i="2" l="1"/>
  <c r="A293" i="2"/>
  <c r="C291" i="2"/>
  <c r="B293" i="2" l="1"/>
  <c r="A294" i="2"/>
  <c r="C292" i="2"/>
  <c r="B294" i="2" l="1"/>
  <c r="A295" i="2"/>
  <c r="C293" i="2"/>
  <c r="C294" i="2" l="1"/>
  <c r="B295" i="2"/>
  <c r="A296" i="2"/>
  <c r="B296" i="2" l="1"/>
  <c r="A297" i="2"/>
  <c r="C295" i="2"/>
  <c r="C296" i="2" l="1"/>
  <c r="B297" i="2"/>
  <c r="A298" i="2"/>
  <c r="B298" i="2" l="1"/>
  <c r="A299" i="2"/>
  <c r="C297" i="2"/>
  <c r="C298" i="2" l="1"/>
  <c r="B299" i="2"/>
  <c r="A300" i="2"/>
  <c r="B300" i="2" l="1"/>
  <c r="A301" i="2"/>
  <c r="C299" i="2"/>
  <c r="C300" i="2" l="1"/>
  <c r="B301" i="2"/>
  <c r="A302" i="2"/>
  <c r="B302" i="2" l="1"/>
  <c r="A303" i="2"/>
  <c r="C301" i="2"/>
  <c r="C302" i="2" l="1"/>
  <c r="B303" i="2"/>
  <c r="A304" i="2"/>
  <c r="B304" i="2" l="1"/>
  <c r="A305" i="2"/>
  <c r="C303" i="2"/>
  <c r="C304" i="2" l="1"/>
  <c r="B305" i="2"/>
  <c r="A306" i="2"/>
  <c r="B306" i="2" l="1"/>
  <c r="A307" i="2"/>
  <c r="C305" i="2"/>
  <c r="B307" i="2" l="1"/>
  <c r="A308" i="2"/>
  <c r="C306" i="2"/>
  <c r="B308" i="2" l="1"/>
  <c r="A309" i="2"/>
  <c r="C307" i="2"/>
  <c r="B309" i="2" l="1"/>
  <c r="A310" i="2"/>
  <c r="C308" i="2"/>
  <c r="B310" i="2" l="1"/>
  <c r="A311" i="2"/>
  <c r="C309" i="2"/>
  <c r="B311" i="2" l="1"/>
  <c r="A312" i="2"/>
  <c r="C310" i="2"/>
  <c r="B312" i="2" l="1"/>
  <c r="A313" i="2"/>
  <c r="C311" i="2"/>
  <c r="C312" i="2" l="1"/>
  <c r="B313" i="2"/>
  <c r="A314" i="2"/>
  <c r="C313" i="2" l="1"/>
  <c r="B314" i="2"/>
  <c r="A315" i="2"/>
  <c r="B315" i="2" l="1"/>
  <c r="A316" i="2"/>
  <c r="C314" i="2"/>
  <c r="C315" i="2" l="1"/>
  <c r="B316" i="2"/>
  <c r="A317" i="2"/>
  <c r="B317" i="2" l="1"/>
  <c r="A318" i="2"/>
  <c r="C316" i="2"/>
  <c r="B318" i="2" l="1"/>
  <c r="A319" i="2"/>
  <c r="C317" i="2"/>
  <c r="B319" i="2" l="1"/>
  <c r="A320" i="2"/>
  <c r="C318" i="2"/>
  <c r="B320" i="2" l="1"/>
  <c r="A321" i="2"/>
  <c r="C319" i="2"/>
  <c r="B321" i="2" l="1"/>
  <c r="A322" i="2"/>
  <c r="C320" i="2"/>
  <c r="B322" i="2" l="1"/>
  <c r="A323" i="2"/>
  <c r="C321" i="2"/>
  <c r="B323" i="2" l="1"/>
  <c r="A324" i="2"/>
  <c r="C322" i="2"/>
  <c r="B324" i="2" l="1"/>
  <c r="A325" i="2"/>
  <c r="C323" i="2"/>
  <c r="B325" i="2" l="1"/>
  <c r="A326" i="2"/>
  <c r="C324" i="2"/>
  <c r="B326" i="2" l="1"/>
  <c r="A327" i="2"/>
  <c r="C325" i="2"/>
  <c r="B327" i="2" l="1"/>
  <c r="A328" i="2"/>
  <c r="C326" i="2"/>
  <c r="B328" i="2" l="1"/>
  <c r="A329" i="2"/>
  <c r="C327" i="2"/>
  <c r="B329" i="2" l="1"/>
  <c r="A330" i="2"/>
  <c r="C328" i="2"/>
  <c r="B330" i="2" l="1"/>
  <c r="A331" i="2"/>
  <c r="C329" i="2"/>
  <c r="B331" i="2" l="1"/>
  <c r="A332" i="2"/>
  <c r="C330" i="2"/>
  <c r="B332" i="2" l="1"/>
  <c r="A333" i="2"/>
  <c r="C331" i="2"/>
  <c r="C332" i="2" l="1"/>
  <c r="B333" i="2"/>
  <c r="A334" i="2"/>
  <c r="C333" i="2" l="1"/>
  <c r="B334" i="2"/>
  <c r="A335" i="2"/>
  <c r="C334" i="2" l="1"/>
  <c r="B335" i="2"/>
  <c r="A336" i="2"/>
  <c r="C335" i="2" l="1"/>
  <c r="B336" i="2"/>
  <c r="A337" i="2"/>
  <c r="C336" i="2" l="1"/>
  <c r="B337" i="2"/>
  <c r="A338" i="2"/>
  <c r="C337" i="2" l="1"/>
  <c r="B338" i="2"/>
  <c r="A339" i="2"/>
  <c r="C338" i="2" l="1"/>
  <c r="B339" i="2"/>
  <c r="A340" i="2"/>
  <c r="C339" i="2" l="1"/>
  <c r="B340" i="2"/>
  <c r="A341" i="2"/>
  <c r="C340" i="2" l="1"/>
  <c r="B341" i="2"/>
  <c r="A342" i="2"/>
  <c r="C341" i="2" l="1"/>
  <c r="B342" i="2"/>
  <c r="A343" i="2"/>
  <c r="B343" i="2" l="1"/>
  <c r="A344" i="2"/>
  <c r="C342" i="2"/>
  <c r="B344" i="2" l="1"/>
  <c r="A345" i="2"/>
  <c r="C343" i="2"/>
  <c r="B345" i="2" l="1"/>
  <c r="A346" i="2"/>
  <c r="C344" i="2"/>
  <c r="B346" i="2" l="1"/>
  <c r="A347" i="2"/>
  <c r="C345" i="2"/>
  <c r="B347" i="2" l="1"/>
  <c r="A348" i="2"/>
  <c r="C346" i="2"/>
  <c r="B348" i="2" l="1"/>
  <c r="A349" i="2"/>
  <c r="C347" i="2"/>
  <c r="B349" i="2" l="1"/>
  <c r="A350" i="2"/>
  <c r="C348" i="2"/>
  <c r="C349" i="2" l="1"/>
  <c r="B350" i="2"/>
  <c r="A351" i="2"/>
  <c r="B351" i="2" l="1"/>
  <c r="A352" i="2"/>
  <c r="C350" i="2"/>
  <c r="C351" i="2" l="1"/>
  <c r="B352" i="2"/>
  <c r="A353" i="2"/>
  <c r="B353" i="2" l="1"/>
  <c r="A354" i="2"/>
  <c r="C352" i="2"/>
  <c r="C353" i="2" l="1"/>
  <c r="B354" i="2"/>
  <c r="A355" i="2"/>
  <c r="C354" i="2" l="1"/>
  <c r="B355" i="2"/>
  <c r="A356" i="2"/>
  <c r="B356" i="2" l="1"/>
  <c r="A357" i="2"/>
  <c r="C355" i="2"/>
  <c r="B357" i="2" l="1"/>
  <c r="A358" i="2"/>
  <c r="C356" i="2"/>
  <c r="B358" i="2" l="1"/>
  <c r="A359" i="2"/>
  <c r="C357" i="2"/>
  <c r="B359" i="2" l="1"/>
  <c r="A360" i="2"/>
  <c r="C358" i="2"/>
  <c r="B360" i="2" l="1"/>
  <c r="A361" i="2"/>
  <c r="C359" i="2"/>
  <c r="B361" i="2" l="1"/>
  <c r="A362" i="2"/>
  <c r="C360" i="2"/>
  <c r="B362" i="2" l="1"/>
  <c r="A363" i="2"/>
  <c r="C361" i="2"/>
  <c r="B363" i="2" l="1"/>
  <c r="A364" i="2"/>
  <c r="C362" i="2"/>
  <c r="B364" i="2" l="1"/>
  <c r="A365" i="2"/>
  <c r="C363" i="2"/>
  <c r="B365" i="2" l="1"/>
  <c r="A366" i="2"/>
  <c r="C364" i="2"/>
  <c r="B366" i="2" l="1"/>
  <c r="A367" i="2"/>
  <c r="C365" i="2"/>
  <c r="B367" i="2" l="1"/>
  <c r="A368" i="2"/>
  <c r="C366" i="2"/>
  <c r="B368" i="2" l="1"/>
  <c r="A369" i="2"/>
  <c r="C367" i="2"/>
  <c r="B369" i="2" l="1"/>
  <c r="A370" i="2"/>
  <c r="C368" i="2"/>
  <c r="B370" i="2" l="1"/>
  <c r="A371" i="2"/>
  <c r="C369" i="2"/>
  <c r="B371" i="2" l="1"/>
  <c r="A372" i="2"/>
  <c r="C370" i="2"/>
  <c r="B372" i="2" l="1"/>
  <c r="A373" i="2"/>
  <c r="C371" i="2"/>
  <c r="B373" i="2" l="1"/>
  <c r="A374" i="2"/>
  <c r="C372" i="2"/>
  <c r="B374" i="2" l="1"/>
  <c r="A375" i="2"/>
  <c r="C373" i="2"/>
  <c r="C374" i="2" l="1"/>
  <c r="B375" i="2"/>
  <c r="A376" i="2"/>
  <c r="B376" i="2" l="1"/>
  <c r="A377" i="2"/>
  <c r="C375" i="2"/>
  <c r="B377" i="2" l="1"/>
  <c r="A378" i="2"/>
  <c r="C376" i="2"/>
  <c r="B378" i="2" l="1"/>
  <c r="A379" i="2"/>
  <c r="C377" i="2"/>
  <c r="B379" i="2" l="1"/>
  <c r="A380" i="2"/>
  <c r="C378" i="2"/>
  <c r="B380" i="2" l="1"/>
  <c r="A381" i="2"/>
  <c r="C379" i="2"/>
  <c r="B381" i="2" l="1"/>
  <c r="A382" i="2"/>
  <c r="C380" i="2"/>
  <c r="C381" i="2" l="1"/>
  <c r="B382" i="2"/>
  <c r="A383" i="2"/>
  <c r="C382" i="2" l="1"/>
  <c r="B383" i="2"/>
  <c r="A384" i="2"/>
  <c r="C383" i="2" l="1"/>
  <c r="B384" i="2"/>
  <c r="A385" i="2"/>
  <c r="B385" i="2" l="1"/>
  <c r="A386" i="2"/>
  <c r="C384" i="2"/>
  <c r="C385" i="2" l="1"/>
  <c r="B386" i="2"/>
  <c r="A387" i="2"/>
  <c r="B387" i="2" l="1"/>
  <c r="A388" i="2"/>
  <c r="C386" i="2"/>
  <c r="C387" i="2" l="1"/>
  <c r="B388" i="2"/>
  <c r="A389" i="2"/>
  <c r="B389" i="2" l="1"/>
  <c r="A390" i="2"/>
  <c r="C388" i="2"/>
  <c r="B390" i="2" l="1"/>
  <c r="A391" i="2"/>
  <c r="C389" i="2"/>
  <c r="B391" i="2" l="1"/>
  <c r="A392" i="2"/>
  <c r="C390" i="2"/>
  <c r="B392" i="2" l="1"/>
  <c r="A393" i="2"/>
  <c r="C391" i="2"/>
  <c r="C392" i="2" l="1"/>
  <c r="B393" i="2"/>
  <c r="A394" i="2"/>
  <c r="C393" i="2" l="1"/>
  <c r="B394" i="2"/>
  <c r="A395" i="2"/>
  <c r="C394" i="2" l="1"/>
  <c r="B395" i="2"/>
  <c r="A396" i="2"/>
  <c r="C395" i="2" l="1"/>
  <c r="B396" i="2"/>
  <c r="A397" i="2"/>
  <c r="B397" i="2" l="1"/>
  <c r="A398" i="2"/>
  <c r="C396" i="2"/>
  <c r="B398" i="2" l="1"/>
  <c r="A399" i="2"/>
  <c r="C397" i="2"/>
  <c r="B399" i="2" l="1"/>
  <c r="A400" i="2"/>
  <c r="C398" i="2"/>
  <c r="B400" i="2" l="1"/>
  <c r="A401" i="2"/>
  <c r="C399" i="2"/>
  <c r="B401" i="2" l="1"/>
  <c r="A402" i="2"/>
  <c r="C400" i="2"/>
  <c r="B402" i="2" l="1"/>
  <c r="A403" i="2"/>
  <c r="C401" i="2"/>
  <c r="B403" i="2" l="1"/>
  <c r="A404" i="2"/>
  <c r="C402" i="2"/>
  <c r="B404" i="2" l="1"/>
  <c r="A405" i="2"/>
  <c r="C403" i="2"/>
  <c r="B405" i="2" l="1"/>
  <c r="A406" i="2"/>
  <c r="C404" i="2"/>
  <c r="B406" i="2" l="1"/>
  <c r="A407" i="2"/>
  <c r="C405" i="2"/>
  <c r="B407" i="2" l="1"/>
  <c r="A408" i="2"/>
  <c r="C406" i="2"/>
  <c r="B408" i="2" l="1"/>
  <c r="A409" i="2"/>
  <c r="C407" i="2"/>
  <c r="B409" i="2" l="1"/>
  <c r="A410" i="2"/>
  <c r="C408" i="2"/>
  <c r="B410" i="2" l="1"/>
  <c r="A411" i="2"/>
  <c r="C409" i="2"/>
  <c r="B411" i="2" l="1"/>
  <c r="A412" i="2"/>
  <c r="C410" i="2"/>
  <c r="B412" i="2" l="1"/>
  <c r="A413" i="2"/>
  <c r="C411" i="2"/>
  <c r="C412" i="2" l="1"/>
  <c r="B413" i="2"/>
  <c r="A414" i="2"/>
  <c r="C413" i="2" l="1"/>
  <c r="B414" i="2"/>
  <c r="A415" i="2"/>
  <c r="B415" i="2" l="1"/>
  <c r="A416" i="2"/>
  <c r="C414" i="2"/>
  <c r="C415" i="2" l="1"/>
  <c r="B416" i="2"/>
  <c r="A417" i="2"/>
  <c r="B417" i="2" l="1"/>
  <c r="A418" i="2"/>
  <c r="C416" i="2"/>
  <c r="C417" i="2" l="1"/>
  <c r="B418" i="2"/>
  <c r="A419" i="2"/>
  <c r="C418" i="2" l="1"/>
  <c r="B419" i="2"/>
  <c r="A420" i="2"/>
  <c r="C419" i="2" l="1"/>
  <c r="B420" i="2"/>
  <c r="A421" i="2"/>
  <c r="C420" i="2" l="1"/>
  <c r="B421" i="2"/>
  <c r="A422" i="2"/>
  <c r="C421" i="2" l="1"/>
  <c r="B422" i="2"/>
  <c r="A423" i="2"/>
  <c r="C422" i="2" l="1"/>
  <c r="B423" i="2"/>
  <c r="A424" i="2"/>
  <c r="C423" i="2" l="1"/>
  <c r="B424" i="2"/>
  <c r="A425" i="2"/>
  <c r="C424" i="2" l="1"/>
  <c r="B425" i="2"/>
  <c r="A426" i="2"/>
  <c r="C425" i="2" l="1"/>
  <c r="B426" i="2"/>
  <c r="A427" i="2"/>
  <c r="C426" i="2" l="1"/>
  <c r="B427" i="2"/>
  <c r="A428" i="2"/>
  <c r="C427" i="2" l="1"/>
  <c r="B428" i="2"/>
  <c r="A429" i="2"/>
  <c r="C428" i="2" l="1"/>
  <c r="B429" i="2"/>
  <c r="A430" i="2"/>
  <c r="C429" i="2" l="1"/>
  <c r="B430" i="2"/>
  <c r="A431" i="2"/>
  <c r="B431" i="2" l="1"/>
  <c r="A432" i="2"/>
  <c r="C430" i="2"/>
  <c r="B432" i="2" l="1"/>
  <c r="A433" i="2"/>
  <c r="C431" i="2"/>
  <c r="B433" i="2" l="1"/>
  <c r="A434" i="2"/>
  <c r="C432" i="2"/>
  <c r="B434" i="2" l="1"/>
  <c r="A435" i="2"/>
  <c r="C433" i="2"/>
  <c r="B435" i="2" l="1"/>
  <c r="A436" i="2"/>
  <c r="C434" i="2"/>
  <c r="B436" i="2" l="1"/>
  <c r="A437" i="2"/>
  <c r="C435" i="2"/>
  <c r="B437" i="2" l="1"/>
  <c r="A438" i="2"/>
  <c r="C436" i="2"/>
  <c r="B438" i="2" l="1"/>
  <c r="A439" i="2"/>
  <c r="C437" i="2"/>
  <c r="B439" i="2" l="1"/>
  <c r="A440" i="2"/>
  <c r="C438" i="2"/>
  <c r="B440" i="2" l="1"/>
  <c r="A441" i="2"/>
  <c r="C439" i="2"/>
  <c r="B441" i="2" l="1"/>
  <c r="A442" i="2"/>
  <c r="C440" i="2"/>
  <c r="B442" i="2" l="1"/>
  <c r="A443" i="2"/>
  <c r="C441" i="2"/>
  <c r="B443" i="2" l="1"/>
  <c r="A444" i="2"/>
  <c r="C442" i="2"/>
  <c r="B444" i="2" l="1"/>
  <c r="A445" i="2"/>
  <c r="C443" i="2"/>
  <c r="B445" i="2" l="1"/>
  <c r="A446" i="2"/>
  <c r="C444" i="2"/>
  <c r="B446" i="2" l="1"/>
  <c r="A447" i="2"/>
  <c r="C445" i="2"/>
  <c r="B447" i="2" l="1"/>
  <c r="A448" i="2"/>
  <c r="C446" i="2"/>
  <c r="C447" i="2" l="1"/>
  <c r="B448" i="2"/>
  <c r="A449" i="2"/>
  <c r="C448" i="2" l="1"/>
  <c r="B449" i="2"/>
  <c r="A450" i="2"/>
  <c r="C449" i="2" l="1"/>
  <c r="B450" i="2"/>
  <c r="A451" i="2"/>
  <c r="C450" i="2" l="1"/>
  <c r="B451" i="2"/>
  <c r="A452" i="2"/>
  <c r="C451" i="2" l="1"/>
  <c r="B452" i="2"/>
  <c r="A453" i="2"/>
  <c r="C452" i="2" l="1"/>
  <c r="B453" i="2"/>
  <c r="A454" i="2"/>
  <c r="B454" i="2" l="1"/>
  <c r="A455" i="2"/>
  <c r="C453" i="2"/>
  <c r="B455" i="2" l="1"/>
  <c r="A456" i="2"/>
  <c r="C454" i="2"/>
  <c r="B456" i="2" l="1"/>
  <c r="A457" i="2"/>
  <c r="C455" i="2"/>
  <c r="B457" i="2" l="1"/>
  <c r="A458" i="2"/>
  <c r="C456" i="2"/>
  <c r="B458" i="2" l="1"/>
  <c r="A459" i="2"/>
  <c r="C457" i="2"/>
  <c r="B459" i="2" l="1"/>
  <c r="A460" i="2"/>
  <c r="C458" i="2"/>
  <c r="B460" i="2" l="1"/>
  <c r="A461" i="2"/>
  <c r="C459" i="2"/>
  <c r="B461" i="2" l="1"/>
  <c r="A462" i="2"/>
  <c r="C460" i="2"/>
  <c r="B462" i="2" l="1"/>
  <c r="A463" i="2"/>
  <c r="C461" i="2"/>
  <c r="B463" i="2" l="1"/>
  <c r="A464" i="2"/>
  <c r="C462" i="2"/>
  <c r="B464" i="2" l="1"/>
  <c r="A465" i="2"/>
  <c r="C463" i="2"/>
  <c r="B465" i="2" l="1"/>
  <c r="A466" i="2"/>
  <c r="C464" i="2"/>
  <c r="B466" i="2" l="1"/>
  <c r="A467" i="2"/>
  <c r="C465" i="2"/>
  <c r="B467" i="2" l="1"/>
  <c r="A468" i="2"/>
  <c r="C466" i="2"/>
  <c r="B468" i="2" l="1"/>
  <c r="A469" i="2"/>
  <c r="C467" i="2"/>
  <c r="B469" i="2" l="1"/>
  <c r="A470" i="2"/>
  <c r="C468" i="2"/>
  <c r="B470" i="2" l="1"/>
  <c r="A471" i="2"/>
  <c r="C469" i="2"/>
  <c r="B471" i="2" l="1"/>
  <c r="A472" i="2"/>
  <c r="C470" i="2"/>
  <c r="B472" i="2" l="1"/>
  <c r="A473" i="2"/>
  <c r="C471" i="2"/>
  <c r="B473" i="2" l="1"/>
  <c r="A474" i="2"/>
  <c r="C472" i="2"/>
  <c r="B474" i="2" l="1"/>
  <c r="A475" i="2"/>
  <c r="C473" i="2"/>
  <c r="B475" i="2" l="1"/>
  <c r="A476" i="2"/>
  <c r="C474" i="2"/>
  <c r="B476" i="2" l="1"/>
  <c r="A477" i="2"/>
  <c r="C475" i="2"/>
  <c r="B477" i="2" l="1"/>
  <c r="A478" i="2"/>
  <c r="C476" i="2"/>
  <c r="B478" i="2" l="1"/>
  <c r="A479" i="2"/>
  <c r="C477" i="2"/>
  <c r="B479" i="2" l="1"/>
  <c r="A480" i="2"/>
  <c r="C478" i="2"/>
  <c r="B480" i="2" l="1"/>
  <c r="A481" i="2"/>
  <c r="C479" i="2"/>
  <c r="B481" i="2" l="1"/>
  <c r="A482" i="2"/>
  <c r="C480" i="2"/>
  <c r="B482" i="2" l="1"/>
  <c r="A483" i="2"/>
  <c r="C481" i="2"/>
  <c r="B483" i="2" l="1"/>
  <c r="A484" i="2"/>
  <c r="C482" i="2"/>
  <c r="B484" i="2" l="1"/>
  <c r="A485" i="2"/>
  <c r="C483" i="2"/>
  <c r="B485" i="2" l="1"/>
  <c r="A486" i="2"/>
  <c r="C484" i="2"/>
  <c r="B486" i="2" l="1"/>
  <c r="A487" i="2"/>
  <c r="C485" i="2"/>
  <c r="B487" i="2" l="1"/>
  <c r="A488" i="2"/>
  <c r="C486" i="2"/>
  <c r="B488" i="2" l="1"/>
  <c r="A489" i="2"/>
  <c r="C487" i="2"/>
  <c r="B489" i="2" l="1"/>
  <c r="A490" i="2"/>
  <c r="C488" i="2"/>
  <c r="B490" i="2" l="1"/>
  <c r="A491" i="2"/>
  <c r="C489" i="2"/>
  <c r="B491" i="2" l="1"/>
  <c r="A492" i="2"/>
  <c r="C490" i="2"/>
  <c r="B492" i="2" l="1"/>
  <c r="A493" i="2"/>
  <c r="C491" i="2"/>
  <c r="B493" i="2" l="1"/>
  <c r="A494" i="2"/>
  <c r="C492" i="2"/>
  <c r="B494" i="2" l="1"/>
  <c r="A495" i="2"/>
  <c r="C493" i="2"/>
  <c r="B495" i="2" l="1"/>
  <c r="A496" i="2"/>
  <c r="C494" i="2"/>
  <c r="B496" i="2" l="1"/>
  <c r="A497" i="2"/>
  <c r="C495" i="2"/>
  <c r="B497" i="2" l="1"/>
  <c r="A498" i="2"/>
  <c r="C496" i="2"/>
  <c r="B498" i="2" l="1"/>
  <c r="A499" i="2"/>
  <c r="C497" i="2"/>
  <c r="B499" i="2" l="1"/>
  <c r="A500" i="2"/>
  <c r="C498" i="2"/>
  <c r="C499" i="2" l="1"/>
  <c r="B500" i="2"/>
  <c r="A501" i="2"/>
  <c r="B501" i="2" l="1"/>
  <c r="A502" i="2"/>
  <c r="C500" i="2"/>
  <c r="C501" i="2" l="1"/>
  <c r="B502" i="2"/>
  <c r="A503" i="2"/>
  <c r="C502" i="2" l="1"/>
  <c r="B503" i="2"/>
  <c r="A504" i="2"/>
  <c r="B504" i="2" l="1"/>
  <c r="A505" i="2"/>
  <c r="C503" i="2"/>
  <c r="C504" i="2" l="1"/>
  <c r="B505" i="2"/>
  <c r="A506" i="2"/>
  <c r="B506" i="2" l="1"/>
  <c r="A507" i="2"/>
  <c r="C505" i="2"/>
  <c r="C506" i="2" l="1"/>
  <c r="B507" i="2"/>
  <c r="A508" i="2"/>
  <c r="B508" i="2" l="1"/>
  <c r="A509" i="2"/>
  <c r="C507" i="2"/>
  <c r="C508" i="2" l="1"/>
  <c r="B509" i="2"/>
  <c r="A510" i="2"/>
  <c r="B510" i="2" l="1"/>
  <c r="A511" i="2"/>
  <c r="C509" i="2"/>
  <c r="B511" i="2" l="1"/>
  <c r="A512" i="2"/>
  <c r="C510" i="2"/>
  <c r="B512" i="2" l="1"/>
  <c r="A513" i="2"/>
  <c r="C511" i="2"/>
  <c r="B513" i="2" l="1"/>
  <c r="A514" i="2"/>
  <c r="C512" i="2"/>
  <c r="B514" i="2" l="1"/>
  <c r="A515" i="2"/>
  <c r="C513" i="2"/>
  <c r="B515" i="2" l="1"/>
  <c r="A516" i="2"/>
  <c r="C514" i="2"/>
  <c r="B516" i="2" l="1"/>
  <c r="A517" i="2"/>
  <c r="C515" i="2"/>
  <c r="B517" i="2" l="1"/>
  <c r="A518" i="2"/>
  <c r="C516" i="2"/>
  <c r="C517" i="2" l="1"/>
  <c r="B518" i="2"/>
  <c r="A519" i="2"/>
  <c r="B519" i="2" l="1"/>
  <c r="A520" i="2"/>
  <c r="C518" i="2"/>
  <c r="B520" i="2" l="1"/>
  <c r="A521" i="2"/>
  <c r="C519" i="2"/>
  <c r="B521" i="2" l="1"/>
  <c r="A522" i="2"/>
  <c r="C520" i="2"/>
  <c r="B522" i="2" l="1"/>
  <c r="A523" i="2"/>
  <c r="C521" i="2"/>
  <c r="B523" i="2" l="1"/>
  <c r="A524" i="2"/>
  <c r="C522" i="2"/>
  <c r="B524" i="2" l="1"/>
  <c r="A525" i="2"/>
  <c r="C523" i="2"/>
  <c r="B525" i="2" l="1"/>
  <c r="A526" i="2"/>
  <c r="C524" i="2"/>
  <c r="C525" i="2" l="1"/>
  <c r="B526" i="2"/>
  <c r="A527" i="2"/>
  <c r="C526" i="2" l="1"/>
  <c r="B527" i="2"/>
  <c r="A528" i="2"/>
  <c r="C527" i="2" l="1"/>
  <c r="B528" i="2"/>
  <c r="A529" i="2"/>
  <c r="C528" i="2" l="1"/>
  <c r="B529" i="2"/>
  <c r="A530" i="2"/>
  <c r="C529" i="2" l="1"/>
  <c r="B530" i="2"/>
  <c r="A531" i="2"/>
  <c r="C530" i="2" l="1"/>
  <c r="B531" i="2"/>
  <c r="A532" i="2"/>
  <c r="C531" i="2" l="1"/>
  <c r="B532" i="2"/>
  <c r="A533" i="2"/>
  <c r="C532" i="2" l="1"/>
  <c r="B533" i="2"/>
  <c r="A534" i="2"/>
  <c r="B534" i="2" l="1"/>
  <c r="A535" i="2"/>
  <c r="C533" i="2"/>
  <c r="C534" i="2" l="1"/>
  <c r="B535" i="2"/>
  <c r="A536" i="2"/>
  <c r="B536" i="2" l="1"/>
  <c r="A537" i="2"/>
  <c r="C535" i="2"/>
  <c r="B537" i="2" l="1"/>
  <c r="A538" i="2"/>
  <c r="C536" i="2"/>
  <c r="B538" i="2" l="1"/>
  <c r="A539" i="2"/>
  <c r="C537" i="2"/>
  <c r="B539" i="2" l="1"/>
  <c r="A540" i="2"/>
  <c r="C538" i="2"/>
  <c r="C539" i="2" l="1"/>
  <c r="B540" i="2"/>
  <c r="A541" i="2"/>
  <c r="C540" i="2" l="1"/>
  <c r="B541" i="2"/>
  <c r="A542" i="2"/>
  <c r="C541" i="2" l="1"/>
  <c r="B542" i="2"/>
  <c r="A543" i="2"/>
  <c r="C542" i="2" l="1"/>
  <c r="B543" i="2"/>
  <c r="A544" i="2"/>
  <c r="C543" i="2" l="1"/>
  <c r="B544" i="2"/>
  <c r="A545" i="2"/>
  <c r="B545" i="2" l="1"/>
  <c r="A546" i="2"/>
  <c r="C544" i="2"/>
  <c r="B546" i="2" l="1"/>
  <c r="A547" i="2"/>
  <c r="C545" i="2"/>
  <c r="B547" i="2" l="1"/>
  <c r="A548" i="2"/>
  <c r="C546" i="2"/>
  <c r="B548" i="2" l="1"/>
  <c r="A549" i="2"/>
  <c r="C547" i="2"/>
  <c r="B549" i="2" l="1"/>
  <c r="A550" i="2"/>
  <c r="C548" i="2"/>
  <c r="B550" i="2" l="1"/>
  <c r="A551" i="2"/>
  <c r="C549" i="2"/>
  <c r="B551" i="2" l="1"/>
  <c r="A552" i="2"/>
  <c r="C550" i="2"/>
  <c r="B552" i="2" l="1"/>
  <c r="A553" i="2"/>
  <c r="C551" i="2"/>
  <c r="B553" i="2" l="1"/>
  <c r="A554" i="2"/>
  <c r="C552" i="2"/>
  <c r="B554" i="2" l="1"/>
  <c r="A555" i="2"/>
  <c r="C553" i="2"/>
  <c r="B555" i="2" l="1"/>
  <c r="A556" i="2"/>
  <c r="C554" i="2"/>
  <c r="B556" i="2" l="1"/>
  <c r="A557" i="2"/>
  <c r="C555" i="2"/>
  <c r="B557" i="2" l="1"/>
  <c r="A558" i="2"/>
  <c r="C556" i="2"/>
  <c r="B558" i="2" l="1"/>
  <c r="A559" i="2"/>
  <c r="C557" i="2"/>
  <c r="B559" i="2" l="1"/>
  <c r="A560" i="2"/>
  <c r="C558" i="2"/>
  <c r="C559" i="2" l="1"/>
  <c r="B560" i="2"/>
  <c r="A561" i="2"/>
  <c r="B561" i="2" l="1"/>
  <c r="A562" i="2"/>
  <c r="C560" i="2"/>
  <c r="C561" i="2" l="1"/>
  <c r="B562" i="2"/>
  <c r="A563" i="2"/>
  <c r="B563" i="2" l="1"/>
  <c r="A564" i="2"/>
  <c r="C562" i="2"/>
  <c r="C563" i="2" l="1"/>
  <c r="B564" i="2"/>
  <c r="A565" i="2"/>
  <c r="B565" i="2" l="1"/>
  <c r="A566" i="2"/>
  <c r="C564" i="2"/>
  <c r="C565" i="2" l="1"/>
  <c r="B566" i="2"/>
  <c r="A567" i="2"/>
  <c r="C566" i="2" l="1"/>
  <c r="B567" i="2"/>
  <c r="A568" i="2"/>
  <c r="B568" i="2" l="1"/>
  <c r="A569" i="2"/>
  <c r="C567" i="2"/>
  <c r="B569" i="2" l="1"/>
  <c r="A570" i="2"/>
  <c r="C568" i="2"/>
  <c r="B570" i="2" l="1"/>
  <c r="A571" i="2"/>
  <c r="C569" i="2"/>
  <c r="B571" i="2" l="1"/>
  <c r="A572" i="2"/>
  <c r="C570" i="2"/>
  <c r="B572" i="2" l="1"/>
  <c r="A573" i="2"/>
  <c r="C571" i="2"/>
  <c r="B573" i="2" l="1"/>
  <c r="A574" i="2"/>
  <c r="C572" i="2"/>
  <c r="B574" i="2" l="1"/>
  <c r="A575" i="2"/>
  <c r="C573" i="2"/>
  <c r="B575" i="2" l="1"/>
  <c r="A576" i="2"/>
  <c r="C574" i="2"/>
  <c r="B576" i="2" l="1"/>
  <c r="A577" i="2"/>
  <c r="C575" i="2"/>
  <c r="B577" i="2" l="1"/>
  <c r="A578" i="2"/>
  <c r="C576" i="2"/>
  <c r="B578" i="2" l="1"/>
  <c r="A579" i="2"/>
  <c r="C577" i="2"/>
  <c r="B579" i="2" l="1"/>
  <c r="A580" i="2"/>
  <c r="C578" i="2"/>
  <c r="B580" i="2" l="1"/>
  <c r="A581" i="2"/>
  <c r="C579" i="2"/>
  <c r="C580" i="2" l="1"/>
  <c r="B581" i="2"/>
  <c r="A582" i="2"/>
  <c r="B582" i="2" l="1"/>
  <c r="A583" i="2"/>
  <c r="C581" i="2"/>
  <c r="B583" i="2" l="1"/>
  <c r="A584" i="2"/>
  <c r="C582" i="2"/>
  <c r="B584" i="2" l="1"/>
  <c r="A585" i="2"/>
  <c r="C583" i="2"/>
  <c r="B585" i="2" l="1"/>
  <c r="A586" i="2"/>
  <c r="C584" i="2"/>
  <c r="B586" i="2" l="1"/>
  <c r="A587" i="2"/>
  <c r="C585" i="2"/>
  <c r="B587" i="2" l="1"/>
  <c r="A588" i="2"/>
  <c r="C586" i="2"/>
  <c r="B588" i="2" l="1"/>
  <c r="A589" i="2"/>
  <c r="C587" i="2"/>
  <c r="C588" i="2" l="1"/>
  <c r="B589" i="2"/>
  <c r="A590" i="2"/>
  <c r="B590" i="2" l="1"/>
  <c r="A591" i="2"/>
  <c r="C589" i="2"/>
  <c r="C590" i="2" l="1"/>
  <c r="B591" i="2"/>
  <c r="A592" i="2"/>
  <c r="C591" i="2" l="1"/>
  <c r="B592" i="2"/>
  <c r="A593" i="2"/>
  <c r="C592" i="2" l="1"/>
  <c r="B593" i="2"/>
  <c r="A594" i="2"/>
  <c r="C593" i="2" l="1"/>
  <c r="B594" i="2"/>
  <c r="A595" i="2"/>
  <c r="C594" i="2" l="1"/>
  <c r="B595" i="2"/>
  <c r="A596" i="2"/>
  <c r="C595" i="2" l="1"/>
  <c r="B596" i="2"/>
  <c r="A597" i="2"/>
  <c r="B597" i="2" l="1"/>
  <c r="A598" i="2"/>
  <c r="C596" i="2"/>
  <c r="C597" i="2" l="1"/>
  <c r="B598" i="2"/>
  <c r="A599" i="2"/>
  <c r="B599" i="2" l="1"/>
  <c r="A600" i="2"/>
  <c r="C598" i="2"/>
  <c r="C599" i="2" l="1"/>
  <c r="B600" i="2"/>
  <c r="A601" i="2"/>
  <c r="C600" i="2" l="1"/>
  <c r="B601" i="2"/>
  <c r="A602" i="2"/>
  <c r="C601" i="2" l="1"/>
  <c r="B602" i="2"/>
  <c r="A603" i="2"/>
  <c r="C602" i="2" l="1"/>
  <c r="B603" i="2"/>
  <c r="A604" i="2"/>
  <c r="C603" i="2" l="1"/>
  <c r="B604" i="2"/>
  <c r="A605" i="2"/>
  <c r="C604" i="2" l="1"/>
  <c r="B605" i="2"/>
  <c r="A606" i="2"/>
  <c r="C605" i="2" l="1"/>
  <c r="B606" i="2"/>
  <c r="A607" i="2"/>
  <c r="C606" i="2" l="1"/>
  <c r="B607" i="2"/>
  <c r="A608" i="2"/>
  <c r="C607" i="2" l="1"/>
  <c r="B608" i="2"/>
  <c r="A609" i="2"/>
  <c r="C608" i="2" l="1"/>
  <c r="B609" i="2"/>
  <c r="A610" i="2"/>
  <c r="C609" i="2" l="1"/>
  <c r="B610" i="2"/>
  <c r="A611" i="2"/>
  <c r="C610" i="2" l="1"/>
  <c r="B611" i="2"/>
  <c r="A612" i="2"/>
  <c r="C611" i="2" l="1"/>
  <c r="B612" i="2"/>
  <c r="A613" i="2"/>
  <c r="C612" i="2" l="1"/>
  <c r="B613" i="2"/>
  <c r="A614" i="2"/>
  <c r="C613" i="2" l="1"/>
  <c r="B614" i="2"/>
  <c r="A615" i="2"/>
  <c r="C614" i="2" l="1"/>
  <c r="B615" i="2"/>
  <c r="A616" i="2"/>
  <c r="B616" i="2" l="1"/>
  <c r="A617" i="2"/>
  <c r="C615" i="2"/>
  <c r="C616" i="2" l="1"/>
  <c r="B617" i="2"/>
  <c r="A618" i="2"/>
  <c r="B618" i="2" l="1"/>
  <c r="A619" i="2"/>
  <c r="C617" i="2"/>
  <c r="C618" i="2" l="1"/>
  <c r="B619" i="2"/>
  <c r="A620" i="2"/>
  <c r="B620" i="2" l="1"/>
  <c r="A621" i="2"/>
  <c r="C619" i="2"/>
  <c r="C620" i="2" l="1"/>
  <c r="B621" i="2"/>
  <c r="A622" i="2"/>
  <c r="B622" i="2" l="1"/>
  <c r="A623" i="2"/>
  <c r="C621" i="2"/>
  <c r="C622" i="2" l="1"/>
  <c r="B623" i="2"/>
  <c r="A624" i="2"/>
  <c r="C623" i="2" l="1"/>
  <c r="B624" i="2"/>
  <c r="A625" i="2"/>
  <c r="C624" i="2" l="1"/>
  <c r="B625" i="2"/>
  <c r="A626" i="2"/>
  <c r="C625" i="2" l="1"/>
  <c r="B626" i="2"/>
  <c r="A627" i="2"/>
  <c r="B627" i="2" l="1"/>
  <c r="A628" i="2"/>
  <c r="C626" i="2"/>
  <c r="B628" i="2" l="1"/>
  <c r="A629" i="2"/>
  <c r="C627" i="2"/>
  <c r="B629" i="2" l="1"/>
  <c r="A630" i="2"/>
  <c r="C628" i="2"/>
  <c r="B630" i="2" l="1"/>
  <c r="A631" i="2"/>
  <c r="C629" i="2"/>
  <c r="B631" i="2" l="1"/>
  <c r="A632" i="2"/>
  <c r="C630" i="2"/>
  <c r="B632" i="2" l="1"/>
  <c r="A633" i="2"/>
  <c r="C631" i="2"/>
  <c r="C632" i="2" l="1"/>
  <c r="B633" i="2"/>
  <c r="A634" i="2"/>
  <c r="B634" i="2" l="1"/>
  <c r="A635" i="2"/>
  <c r="C633" i="2"/>
  <c r="B635" i="2" l="1"/>
  <c r="A636" i="2"/>
  <c r="C634" i="2"/>
  <c r="B636" i="2" l="1"/>
  <c r="A637" i="2"/>
  <c r="C635" i="2"/>
  <c r="B637" i="2" l="1"/>
  <c r="A638" i="2"/>
  <c r="C636" i="2"/>
  <c r="B638" i="2" l="1"/>
  <c r="A639" i="2"/>
  <c r="C637" i="2"/>
  <c r="B639" i="2" l="1"/>
  <c r="A640" i="2"/>
  <c r="C638" i="2"/>
  <c r="B640" i="2" l="1"/>
  <c r="A641" i="2"/>
  <c r="C639" i="2"/>
  <c r="B641" i="2" l="1"/>
  <c r="A642" i="2"/>
  <c r="C640" i="2"/>
  <c r="B642" i="2" l="1"/>
  <c r="A643" i="2"/>
  <c r="C641" i="2"/>
  <c r="C642" i="2" l="1"/>
  <c r="B643" i="2"/>
  <c r="A644" i="2"/>
  <c r="C643" i="2" l="1"/>
  <c r="B644" i="2"/>
  <c r="A645" i="2"/>
  <c r="B645" i="2" l="1"/>
  <c r="A646" i="2"/>
  <c r="C644" i="2"/>
  <c r="C645" i="2" l="1"/>
  <c r="B646" i="2"/>
  <c r="A647" i="2"/>
  <c r="B647" i="2" l="1"/>
  <c r="A648" i="2"/>
  <c r="C646" i="2"/>
  <c r="C647" i="2" l="1"/>
  <c r="B648" i="2"/>
  <c r="A649" i="2"/>
  <c r="B649" i="2" l="1"/>
  <c r="A650" i="2"/>
  <c r="C648" i="2"/>
  <c r="B650" i="2" l="1"/>
  <c r="A651" i="2"/>
  <c r="C649" i="2"/>
  <c r="B651" i="2" l="1"/>
  <c r="A652" i="2"/>
  <c r="C650" i="2"/>
  <c r="B652" i="2" l="1"/>
  <c r="A653" i="2"/>
  <c r="C651" i="2"/>
  <c r="B653" i="2" l="1"/>
  <c r="A654" i="2"/>
  <c r="C652" i="2"/>
  <c r="B654" i="2" l="1"/>
  <c r="A655" i="2"/>
  <c r="C653" i="2"/>
  <c r="B655" i="2" l="1"/>
  <c r="A656" i="2"/>
  <c r="C654" i="2"/>
  <c r="B656" i="2" l="1"/>
  <c r="A657" i="2"/>
  <c r="C655" i="2"/>
  <c r="B657" i="2" l="1"/>
  <c r="A658" i="2"/>
  <c r="C656" i="2"/>
  <c r="B658" i="2" l="1"/>
  <c r="A659" i="2"/>
  <c r="C657" i="2"/>
  <c r="B659" i="2" l="1"/>
  <c r="A660" i="2"/>
  <c r="C658" i="2"/>
  <c r="B660" i="2" l="1"/>
  <c r="A661" i="2"/>
  <c r="C659" i="2"/>
  <c r="B661" i="2" l="1"/>
  <c r="A662" i="2"/>
  <c r="C660" i="2"/>
  <c r="C661" i="2" l="1"/>
  <c r="B662" i="2"/>
  <c r="A663" i="2"/>
  <c r="C662" i="2" l="1"/>
  <c r="B663" i="2"/>
  <c r="A664" i="2"/>
  <c r="C663" i="2" l="1"/>
  <c r="B664" i="2"/>
  <c r="A665" i="2"/>
  <c r="B665" i="2" l="1"/>
  <c r="A666" i="2"/>
  <c r="C664" i="2"/>
  <c r="C665" i="2" l="1"/>
  <c r="B666" i="2"/>
  <c r="A667" i="2"/>
  <c r="C666" i="2" l="1"/>
  <c r="B667" i="2"/>
  <c r="A668" i="2"/>
  <c r="C667" i="2" l="1"/>
  <c r="B668" i="2"/>
  <c r="A669" i="2"/>
  <c r="B669" i="2" l="1"/>
  <c r="A670" i="2"/>
  <c r="C668" i="2"/>
  <c r="B670" i="2" l="1"/>
  <c r="A671" i="2"/>
  <c r="C669" i="2"/>
  <c r="B671" i="2" l="1"/>
  <c r="A672" i="2"/>
  <c r="C670" i="2"/>
  <c r="B672" i="2" l="1"/>
  <c r="A673" i="2"/>
  <c r="C671" i="2"/>
  <c r="B673" i="2" l="1"/>
  <c r="A674" i="2"/>
  <c r="C672" i="2"/>
  <c r="B674" i="2" l="1"/>
  <c r="A675" i="2"/>
  <c r="C673" i="2"/>
  <c r="B675" i="2" l="1"/>
  <c r="A676" i="2"/>
  <c r="C674" i="2"/>
  <c r="B676" i="2" l="1"/>
  <c r="A677" i="2"/>
  <c r="C675" i="2"/>
  <c r="B677" i="2" l="1"/>
  <c r="A678" i="2"/>
  <c r="C676" i="2"/>
  <c r="B678" i="2" l="1"/>
  <c r="A679" i="2"/>
  <c r="C677" i="2"/>
  <c r="B679" i="2" l="1"/>
  <c r="A680" i="2"/>
  <c r="C678" i="2"/>
  <c r="B680" i="2" l="1"/>
  <c r="A681" i="2"/>
  <c r="C679" i="2"/>
  <c r="B681" i="2" l="1"/>
  <c r="A682" i="2"/>
  <c r="C680" i="2"/>
  <c r="C681" i="2" l="1"/>
  <c r="B682" i="2"/>
  <c r="A683" i="2"/>
  <c r="B683" i="2" l="1"/>
  <c r="A684" i="2"/>
  <c r="C682" i="2"/>
  <c r="C683" i="2" l="1"/>
  <c r="B684" i="2"/>
  <c r="A685" i="2"/>
  <c r="B685" i="2" l="1"/>
  <c r="A686" i="2"/>
  <c r="C684" i="2"/>
  <c r="B686" i="2" l="1"/>
  <c r="A687" i="2"/>
  <c r="C685" i="2"/>
  <c r="B687" i="2" l="1"/>
  <c r="A688" i="2"/>
  <c r="C686" i="2"/>
  <c r="B688" i="2" l="1"/>
  <c r="A689" i="2"/>
  <c r="C687" i="2"/>
  <c r="B689" i="2" l="1"/>
  <c r="A690" i="2"/>
  <c r="C688" i="2"/>
  <c r="B690" i="2" l="1"/>
  <c r="A691" i="2"/>
  <c r="C689" i="2"/>
  <c r="B691" i="2" l="1"/>
  <c r="A692" i="2"/>
  <c r="C690" i="2"/>
  <c r="B692" i="2" l="1"/>
  <c r="A693" i="2"/>
  <c r="C691" i="2"/>
  <c r="C692" i="2" l="1"/>
  <c r="B693" i="2"/>
  <c r="A694" i="2"/>
  <c r="B694" i="2" l="1"/>
  <c r="A695" i="2"/>
  <c r="C693" i="2"/>
  <c r="C694" i="2" l="1"/>
  <c r="B695" i="2"/>
  <c r="A696" i="2"/>
  <c r="B696" i="2" l="1"/>
  <c r="A697" i="2"/>
  <c r="C695" i="2"/>
  <c r="C696" i="2" l="1"/>
  <c r="B697" i="2"/>
  <c r="A698" i="2"/>
  <c r="B698" i="2" l="1"/>
  <c r="A699" i="2"/>
  <c r="C697" i="2"/>
  <c r="C698" i="2" l="1"/>
  <c r="B699" i="2"/>
  <c r="A700" i="2"/>
  <c r="B700" i="2" l="1"/>
  <c r="A701" i="2"/>
  <c r="C699" i="2"/>
  <c r="C700" i="2" l="1"/>
  <c r="B701" i="2"/>
  <c r="A702" i="2"/>
  <c r="B702" i="2" l="1"/>
  <c r="A703" i="2"/>
  <c r="C701" i="2"/>
  <c r="C702" i="2" l="1"/>
  <c r="B703" i="2"/>
  <c r="A704" i="2"/>
  <c r="C703" i="2" l="1"/>
  <c r="B704" i="2"/>
  <c r="A705" i="2"/>
  <c r="C704" i="2" l="1"/>
  <c r="B705" i="2"/>
  <c r="A706" i="2"/>
  <c r="C705" i="2" l="1"/>
  <c r="B706" i="2"/>
  <c r="A707" i="2"/>
  <c r="C706" i="2" l="1"/>
  <c r="B707" i="2"/>
  <c r="A708" i="2"/>
  <c r="C707" i="2" l="1"/>
  <c r="B708" i="2"/>
  <c r="A709" i="2"/>
  <c r="B709" i="2" l="1"/>
  <c r="A710" i="2"/>
  <c r="C708" i="2"/>
  <c r="B710" i="2" l="1"/>
  <c r="A711" i="2"/>
  <c r="C709" i="2"/>
  <c r="B711" i="2" l="1"/>
  <c r="A712" i="2"/>
  <c r="C710" i="2"/>
  <c r="B712" i="2" l="1"/>
  <c r="A713" i="2"/>
  <c r="C711" i="2"/>
  <c r="B713" i="2" l="1"/>
  <c r="A714" i="2"/>
  <c r="C712" i="2"/>
  <c r="C713" i="2" l="1"/>
  <c r="B714" i="2"/>
  <c r="A715" i="2"/>
  <c r="B715" i="2" l="1"/>
  <c r="A716" i="2"/>
  <c r="C714" i="2"/>
  <c r="C715" i="2" l="1"/>
  <c r="B716" i="2"/>
  <c r="A717" i="2"/>
  <c r="B717" i="2" l="1"/>
  <c r="A718" i="2"/>
  <c r="C716" i="2"/>
  <c r="C717" i="2" l="1"/>
  <c r="B718" i="2"/>
  <c r="A719" i="2"/>
  <c r="B719" i="2" l="1"/>
  <c r="A720" i="2"/>
  <c r="C718" i="2"/>
  <c r="B720" i="2" l="1"/>
  <c r="A721" i="2"/>
  <c r="C719" i="2"/>
  <c r="C720" i="2" l="1"/>
  <c r="B721" i="2"/>
  <c r="A722" i="2"/>
  <c r="B722" i="2" l="1"/>
  <c r="A723" i="2"/>
  <c r="C721" i="2"/>
  <c r="C722" i="2" l="1"/>
  <c r="B723" i="2"/>
  <c r="A724" i="2"/>
  <c r="B724" i="2" l="1"/>
  <c r="A725" i="2"/>
  <c r="C723" i="2"/>
  <c r="B725" i="2" l="1"/>
  <c r="A726" i="2"/>
  <c r="C724" i="2"/>
  <c r="B726" i="2" l="1"/>
  <c r="A727" i="2"/>
  <c r="C725" i="2"/>
  <c r="B727" i="2" l="1"/>
  <c r="A728" i="2"/>
  <c r="C726" i="2"/>
  <c r="B728" i="2" l="1"/>
  <c r="A729" i="2"/>
  <c r="C727" i="2"/>
  <c r="B729" i="2" l="1"/>
  <c r="A730" i="2"/>
  <c r="C728" i="2"/>
  <c r="B730" i="2" l="1"/>
  <c r="A731" i="2"/>
  <c r="C729" i="2"/>
  <c r="B731" i="2" l="1"/>
  <c r="A732" i="2"/>
  <c r="C730" i="2"/>
  <c r="B732" i="2" l="1"/>
  <c r="A733" i="2"/>
  <c r="C731" i="2"/>
  <c r="B733" i="2" l="1"/>
  <c r="A734" i="2"/>
  <c r="C732" i="2"/>
  <c r="C733" i="2" l="1"/>
  <c r="B734" i="2"/>
  <c r="A735" i="2"/>
  <c r="C734" i="2" l="1"/>
  <c r="B735" i="2"/>
  <c r="A736" i="2"/>
  <c r="C735" i="2" l="1"/>
  <c r="B736" i="2"/>
  <c r="A737" i="2"/>
  <c r="B737" i="2" l="1"/>
  <c r="A738" i="2"/>
  <c r="C736" i="2"/>
  <c r="C737" i="2" l="1"/>
  <c r="B738" i="2"/>
  <c r="A739" i="2"/>
  <c r="B739" i="2" l="1"/>
  <c r="A740" i="2"/>
  <c r="C738" i="2"/>
  <c r="C739" i="2" l="1"/>
  <c r="B740" i="2"/>
  <c r="A741" i="2"/>
  <c r="B741" i="2" l="1"/>
  <c r="A742" i="2"/>
  <c r="C740" i="2"/>
  <c r="C741" i="2" l="1"/>
  <c r="B742" i="2"/>
  <c r="A743" i="2"/>
  <c r="B743" i="2" l="1"/>
  <c r="A744" i="2"/>
  <c r="C742" i="2"/>
  <c r="C743" i="2" l="1"/>
  <c r="B744" i="2"/>
  <c r="A745" i="2"/>
  <c r="B745" i="2" l="1"/>
  <c r="A746" i="2"/>
  <c r="C744" i="2"/>
  <c r="C745" i="2" l="1"/>
  <c r="B746" i="2"/>
  <c r="A747" i="2"/>
  <c r="B747" i="2" l="1"/>
  <c r="A748" i="2"/>
  <c r="C746" i="2"/>
  <c r="C747" i="2" l="1"/>
  <c r="B748" i="2"/>
  <c r="A749" i="2"/>
  <c r="C748" i="2" l="1"/>
  <c r="B749" i="2"/>
  <c r="A750" i="2"/>
  <c r="C749" i="2" l="1"/>
  <c r="B750" i="2"/>
  <c r="A751" i="2"/>
  <c r="C750" i="2" l="1"/>
  <c r="B751" i="2"/>
  <c r="A752" i="2"/>
  <c r="B752" i="2" l="1"/>
  <c r="A753" i="2"/>
  <c r="C751" i="2"/>
  <c r="B753" i="2" l="1"/>
  <c r="A754" i="2"/>
  <c r="C752" i="2"/>
  <c r="B754" i="2" l="1"/>
  <c r="A755" i="2"/>
  <c r="C753" i="2"/>
  <c r="B755" i="2" l="1"/>
  <c r="A756" i="2"/>
  <c r="C754" i="2"/>
  <c r="B756" i="2" l="1"/>
  <c r="A757" i="2"/>
  <c r="C755" i="2"/>
  <c r="B757" i="2" l="1"/>
  <c r="A758" i="2"/>
  <c r="C756" i="2"/>
  <c r="B758" i="2" l="1"/>
  <c r="A759" i="2"/>
  <c r="C757" i="2"/>
  <c r="B759" i="2" l="1"/>
  <c r="A760" i="2"/>
  <c r="C758" i="2"/>
  <c r="B760" i="2" l="1"/>
  <c r="A761" i="2"/>
  <c r="C759" i="2"/>
  <c r="B761" i="2" l="1"/>
  <c r="A762" i="2"/>
  <c r="C760" i="2"/>
  <c r="B762" i="2" l="1"/>
  <c r="A763" i="2"/>
  <c r="C761" i="2"/>
  <c r="B763" i="2" l="1"/>
  <c r="A764" i="2"/>
  <c r="C762" i="2"/>
  <c r="B764" i="2" l="1"/>
  <c r="A765" i="2"/>
  <c r="C763" i="2"/>
  <c r="B765" i="2" l="1"/>
  <c r="A766" i="2"/>
  <c r="C764" i="2"/>
  <c r="B766" i="2" l="1"/>
  <c r="A767" i="2"/>
  <c r="C765" i="2"/>
  <c r="B767" i="2" l="1"/>
  <c r="A768" i="2"/>
  <c r="C766" i="2"/>
  <c r="B768" i="2" l="1"/>
  <c r="A769" i="2"/>
  <c r="C767" i="2"/>
  <c r="B769" i="2" l="1"/>
  <c r="A770" i="2"/>
  <c r="C768" i="2"/>
  <c r="B770" i="2" l="1"/>
  <c r="A771" i="2"/>
  <c r="C769" i="2"/>
  <c r="B771" i="2" l="1"/>
  <c r="A772" i="2"/>
  <c r="C770" i="2"/>
  <c r="B772" i="2" l="1"/>
  <c r="A773" i="2"/>
  <c r="C771" i="2"/>
  <c r="B773" i="2" l="1"/>
  <c r="A774" i="2"/>
  <c r="C772" i="2"/>
  <c r="B774" i="2" l="1"/>
  <c r="A775" i="2"/>
  <c r="C773" i="2"/>
  <c r="B775" i="2" l="1"/>
  <c r="A776" i="2"/>
  <c r="C774" i="2"/>
  <c r="B776" i="2" l="1"/>
  <c r="A777" i="2"/>
  <c r="C775" i="2"/>
  <c r="B777" i="2" l="1"/>
  <c r="A778" i="2"/>
  <c r="C776" i="2"/>
  <c r="B778" i="2" l="1"/>
  <c r="A779" i="2"/>
  <c r="C777" i="2"/>
  <c r="B779" i="2" l="1"/>
  <c r="A780" i="2"/>
  <c r="C778" i="2"/>
  <c r="B780" i="2" l="1"/>
  <c r="A781" i="2"/>
  <c r="C779" i="2"/>
  <c r="B781" i="2" l="1"/>
  <c r="A782" i="2"/>
  <c r="C780" i="2"/>
  <c r="B782" i="2" l="1"/>
  <c r="A783" i="2"/>
  <c r="C781" i="2"/>
  <c r="B783" i="2" l="1"/>
  <c r="A784" i="2"/>
  <c r="C782" i="2"/>
  <c r="B784" i="2" l="1"/>
  <c r="A785" i="2"/>
  <c r="C783" i="2"/>
  <c r="B785" i="2" l="1"/>
  <c r="A786" i="2"/>
  <c r="C784" i="2"/>
  <c r="B786" i="2" l="1"/>
  <c r="A787" i="2"/>
  <c r="C785" i="2"/>
  <c r="B787" i="2" l="1"/>
  <c r="A788" i="2"/>
  <c r="C786" i="2"/>
  <c r="B788" i="2" l="1"/>
  <c r="A789" i="2"/>
  <c r="C787" i="2"/>
  <c r="C788" i="2" l="1"/>
  <c r="B789" i="2"/>
  <c r="A790" i="2"/>
  <c r="B790" i="2" l="1"/>
  <c r="A791" i="2"/>
  <c r="C789" i="2"/>
  <c r="C790" i="2" l="1"/>
  <c r="B791" i="2"/>
  <c r="A792" i="2"/>
  <c r="B792" i="2" l="1"/>
  <c r="A793" i="2"/>
  <c r="C791" i="2"/>
  <c r="C792" i="2" l="1"/>
  <c r="B793" i="2"/>
  <c r="A794" i="2"/>
  <c r="B794" i="2" l="1"/>
  <c r="A795" i="2"/>
  <c r="C793" i="2"/>
  <c r="C794" i="2" l="1"/>
  <c r="B795" i="2"/>
  <c r="A796" i="2"/>
  <c r="B796" i="2" l="1"/>
  <c r="A797" i="2"/>
  <c r="C795" i="2"/>
  <c r="C796" i="2" l="1"/>
  <c r="B797" i="2"/>
  <c r="A798" i="2"/>
  <c r="B798" i="2" l="1"/>
  <c r="A799" i="2"/>
  <c r="C797" i="2"/>
  <c r="C798" i="2" l="1"/>
  <c r="B799" i="2"/>
  <c r="A800" i="2"/>
  <c r="B800" i="2" l="1"/>
  <c r="A801" i="2"/>
  <c r="C799" i="2"/>
  <c r="C800" i="2" l="1"/>
  <c r="B801" i="2"/>
  <c r="A802" i="2"/>
  <c r="B802" i="2" l="1"/>
  <c r="A803" i="2"/>
  <c r="C801" i="2"/>
  <c r="C802" i="2" l="1"/>
  <c r="B803" i="2"/>
  <c r="A804" i="2"/>
  <c r="B804" i="2" l="1"/>
  <c r="A805" i="2"/>
  <c r="C803" i="2"/>
  <c r="C804" i="2" l="1"/>
  <c r="B805" i="2"/>
  <c r="A806" i="2"/>
  <c r="B806" i="2" l="1"/>
  <c r="A807" i="2"/>
  <c r="C805" i="2"/>
  <c r="C806" i="2" l="1"/>
  <c r="B807" i="2"/>
  <c r="A808" i="2"/>
  <c r="B808" i="2" l="1"/>
  <c r="A809" i="2"/>
  <c r="C807" i="2"/>
  <c r="C808" i="2" l="1"/>
  <c r="B809" i="2"/>
  <c r="A810" i="2"/>
  <c r="B810" i="2" l="1"/>
  <c r="A811" i="2"/>
  <c r="C809" i="2"/>
  <c r="C810" i="2" l="1"/>
  <c r="B811" i="2"/>
  <c r="A812" i="2"/>
  <c r="B812" i="2" l="1"/>
  <c r="A813" i="2"/>
  <c r="C811" i="2"/>
  <c r="C812" i="2" l="1"/>
  <c r="B813" i="2"/>
  <c r="A814" i="2"/>
  <c r="C813" i="2" l="1"/>
  <c r="B814" i="2"/>
  <c r="A815" i="2"/>
  <c r="C814" i="2" l="1"/>
  <c r="B815" i="2"/>
  <c r="A816" i="2"/>
  <c r="B816" i="2" l="1"/>
  <c r="A817" i="2"/>
  <c r="C815" i="2"/>
  <c r="C816" i="2" l="1"/>
  <c r="B817" i="2"/>
  <c r="A818" i="2"/>
  <c r="B818" i="2" l="1"/>
  <c r="A819" i="2"/>
  <c r="C817" i="2"/>
  <c r="B819" i="2" l="1"/>
  <c r="A820" i="2"/>
  <c r="C818" i="2"/>
  <c r="C819" i="2" l="1"/>
  <c r="B820" i="2"/>
  <c r="A821" i="2"/>
  <c r="B821" i="2" l="1"/>
  <c r="A822" i="2"/>
  <c r="C820" i="2"/>
  <c r="B822" i="2" l="1"/>
  <c r="A823" i="2"/>
  <c r="C821" i="2"/>
  <c r="B823" i="2" l="1"/>
  <c r="A824" i="2"/>
  <c r="C822" i="2"/>
  <c r="B824" i="2" l="1"/>
  <c r="A825" i="2"/>
  <c r="C823" i="2"/>
  <c r="B825" i="2" l="1"/>
  <c r="A826" i="2"/>
  <c r="C824" i="2"/>
  <c r="B826" i="2" l="1"/>
  <c r="A827" i="2"/>
  <c r="C825" i="2"/>
  <c r="B827" i="2" l="1"/>
  <c r="A828" i="2"/>
  <c r="C826" i="2"/>
  <c r="B828" i="2" l="1"/>
  <c r="A829" i="2"/>
  <c r="C827" i="2"/>
  <c r="B829" i="2" l="1"/>
  <c r="A830" i="2"/>
  <c r="C828" i="2"/>
  <c r="B830" i="2" l="1"/>
  <c r="A831" i="2"/>
  <c r="C829" i="2"/>
  <c r="B831" i="2" l="1"/>
  <c r="A832" i="2"/>
  <c r="C830" i="2"/>
  <c r="B832" i="2" l="1"/>
  <c r="A833" i="2"/>
  <c r="C831" i="2"/>
  <c r="B833" i="2" l="1"/>
  <c r="A834" i="2"/>
  <c r="C832" i="2"/>
  <c r="B834" i="2" l="1"/>
  <c r="A835" i="2"/>
  <c r="C833" i="2"/>
  <c r="B835" i="2" l="1"/>
  <c r="A836" i="2"/>
  <c r="C834" i="2"/>
  <c r="B836" i="2" l="1"/>
  <c r="A837" i="2"/>
  <c r="C835" i="2"/>
  <c r="C836" i="2" l="1"/>
  <c r="B837" i="2"/>
  <c r="A838" i="2"/>
  <c r="B838" i="2" l="1"/>
  <c r="A839" i="2"/>
  <c r="C837" i="2"/>
  <c r="C838" i="2" l="1"/>
  <c r="B839" i="2"/>
  <c r="A840" i="2"/>
  <c r="B840" i="2" l="1"/>
  <c r="A841" i="2"/>
  <c r="C839" i="2"/>
  <c r="C840" i="2" l="1"/>
  <c r="B841" i="2"/>
  <c r="A842" i="2"/>
  <c r="B842" i="2" l="1"/>
  <c r="A843" i="2"/>
  <c r="C841" i="2"/>
  <c r="C842" i="2" l="1"/>
  <c r="B843" i="2"/>
  <c r="A844" i="2"/>
  <c r="B844" i="2" l="1"/>
  <c r="A845" i="2"/>
  <c r="C843" i="2"/>
  <c r="C844" i="2" l="1"/>
  <c r="B845" i="2"/>
  <c r="A846" i="2"/>
  <c r="B846" i="2" l="1"/>
  <c r="A847" i="2"/>
  <c r="C845" i="2"/>
  <c r="C846" i="2" l="1"/>
  <c r="B847" i="2"/>
  <c r="A848" i="2"/>
  <c r="B848" i="2" l="1"/>
  <c r="A849" i="2"/>
  <c r="C847" i="2"/>
  <c r="C848" i="2" l="1"/>
  <c r="B849" i="2"/>
  <c r="A850" i="2"/>
  <c r="B850" i="2" l="1"/>
  <c r="A851" i="2"/>
  <c r="C849" i="2"/>
  <c r="C850" i="2" l="1"/>
  <c r="B851" i="2"/>
  <c r="A852" i="2"/>
  <c r="B852" i="2" l="1"/>
  <c r="A853" i="2"/>
  <c r="C851" i="2"/>
  <c r="C852" i="2" l="1"/>
  <c r="B853" i="2"/>
  <c r="A854" i="2"/>
  <c r="B854" i="2" l="1"/>
  <c r="A855" i="2"/>
  <c r="C853" i="2"/>
  <c r="B855" i="2" l="1"/>
  <c r="A856" i="2"/>
  <c r="C854" i="2"/>
  <c r="C855" i="2" l="1"/>
  <c r="B856" i="2"/>
  <c r="A857" i="2"/>
  <c r="B857" i="2" l="1"/>
  <c r="A858" i="2"/>
  <c r="C856" i="2"/>
  <c r="B858" i="2" l="1"/>
  <c r="A859" i="2"/>
  <c r="C857" i="2"/>
  <c r="C858" i="2" l="1"/>
  <c r="B859" i="2"/>
  <c r="A860" i="2"/>
  <c r="B860" i="2" l="1"/>
  <c r="A861" i="2"/>
  <c r="C859" i="2"/>
  <c r="B861" i="2" l="1"/>
  <c r="A862" i="2"/>
  <c r="C860" i="2"/>
  <c r="B862" i="2" l="1"/>
  <c r="A863" i="2"/>
  <c r="C861" i="2"/>
  <c r="B863" i="2" l="1"/>
  <c r="A864" i="2"/>
  <c r="C862" i="2"/>
  <c r="B864" i="2" l="1"/>
  <c r="A865" i="2"/>
  <c r="C863" i="2"/>
  <c r="B865" i="2" l="1"/>
  <c r="A866" i="2"/>
  <c r="C864" i="2"/>
  <c r="B866" i="2" l="1"/>
  <c r="A867" i="2"/>
  <c r="C865" i="2"/>
  <c r="C866" i="2" l="1"/>
  <c r="B867" i="2"/>
  <c r="A868" i="2"/>
  <c r="B868" i="2" l="1"/>
  <c r="A869" i="2"/>
  <c r="C867" i="2"/>
  <c r="B869" i="2" l="1"/>
  <c r="A870" i="2"/>
  <c r="C868" i="2"/>
  <c r="C869" i="2" l="1"/>
  <c r="B870" i="2"/>
  <c r="A871" i="2"/>
  <c r="B871" i="2" l="1"/>
  <c r="A872" i="2"/>
  <c r="C870" i="2"/>
  <c r="B872" i="2" l="1"/>
  <c r="A873" i="2"/>
  <c r="C871" i="2"/>
  <c r="B873" i="2" l="1"/>
  <c r="A874" i="2"/>
  <c r="C872" i="2"/>
  <c r="B874" i="2" l="1"/>
  <c r="A875" i="2"/>
  <c r="C873" i="2"/>
  <c r="B875" i="2" l="1"/>
  <c r="A876" i="2"/>
  <c r="C874" i="2"/>
  <c r="B876" i="2" l="1"/>
  <c r="A877" i="2"/>
  <c r="C875" i="2"/>
  <c r="C876" i="2" l="1"/>
  <c r="B877" i="2"/>
  <c r="A878" i="2"/>
  <c r="B878" i="2" l="1"/>
  <c r="A879" i="2"/>
  <c r="C877" i="2"/>
  <c r="B879" i="2" l="1"/>
  <c r="A880" i="2"/>
  <c r="C878" i="2"/>
  <c r="B880" i="2" l="1"/>
  <c r="A881" i="2"/>
  <c r="C879" i="2"/>
  <c r="B881" i="2" l="1"/>
  <c r="A882" i="2"/>
  <c r="C880" i="2"/>
  <c r="B882" i="2" l="1"/>
  <c r="A883" i="2"/>
  <c r="C881" i="2"/>
  <c r="B883" i="2" l="1"/>
  <c r="A884" i="2"/>
  <c r="C882" i="2"/>
  <c r="B884" i="2" l="1"/>
  <c r="A885" i="2"/>
  <c r="C883" i="2"/>
  <c r="B885" i="2" l="1"/>
  <c r="A886" i="2"/>
  <c r="C884" i="2"/>
  <c r="B886" i="2" l="1"/>
  <c r="A887" i="2"/>
  <c r="C885" i="2"/>
  <c r="B887" i="2" l="1"/>
  <c r="A888" i="2"/>
  <c r="C886" i="2"/>
  <c r="B888" i="2" l="1"/>
  <c r="A889" i="2"/>
  <c r="C887" i="2"/>
  <c r="B889" i="2" l="1"/>
  <c r="A890" i="2"/>
  <c r="C888" i="2"/>
  <c r="B890" i="2" l="1"/>
  <c r="A891" i="2"/>
  <c r="C889" i="2"/>
  <c r="C890" i="2" l="1"/>
  <c r="B891" i="2"/>
  <c r="A892" i="2"/>
  <c r="B892" i="2" l="1"/>
  <c r="A893" i="2"/>
  <c r="C891" i="2"/>
  <c r="B893" i="2" l="1"/>
  <c r="A894" i="2"/>
  <c r="C892" i="2"/>
  <c r="C893" i="2" l="1"/>
  <c r="B894" i="2"/>
  <c r="A895" i="2"/>
  <c r="B895" i="2" l="1"/>
  <c r="A896" i="2"/>
  <c r="C894" i="2"/>
  <c r="B896" i="2" l="1"/>
  <c r="A897" i="2"/>
  <c r="C895" i="2"/>
  <c r="C896" i="2" l="1"/>
  <c r="B897" i="2"/>
  <c r="A898" i="2"/>
  <c r="B898" i="2" l="1"/>
  <c r="A899" i="2"/>
  <c r="C897" i="2"/>
  <c r="B899" i="2" l="1"/>
  <c r="A900" i="2"/>
  <c r="C898" i="2"/>
  <c r="B900" i="2" l="1"/>
  <c r="A901" i="2"/>
  <c r="C899" i="2"/>
  <c r="B901" i="2" l="1"/>
  <c r="A902" i="2"/>
  <c r="C900" i="2"/>
  <c r="B902" i="2" l="1"/>
  <c r="A903" i="2"/>
  <c r="C901" i="2"/>
  <c r="C902" i="2" l="1"/>
  <c r="B903" i="2"/>
  <c r="A904" i="2"/>
  <c r="B904" i="2" l="1"/>
  <c r="A905" i="2"/>
  <c r="C903" i="2"/>
  <c r="B905" i="2" l="1"/>
  <c r="A906" i="2"/>
  <c r="C904" i="2"/>
  <c r="B906" i="2" l="1"/>
  <c r="A907" i="2"/>
  <c r="C905" i="2"/>
  <c r="B907" i="2" l="1"/>
  <c r="A908" i="2"/>
  <c r="C906" i="2"/>
  <c r="B908" i="2" l="1"/>
  <c r="A909" i="2"/>
  <c r="C907" i="2"/>
  <c r="B909" i="2" l="1"/>
  <c r="A910" i="2"/>
  <c r="C908" i="2"/>
  <c r="B910" i="2" l="1"/>
  <c r="A911" i="2"/>
  <c r="C909" i="2"/>
  <c r="B911" i="2" l="1"/>
  <c r="A912" i="2"/>
  <c r="C910" i="2"/>
  <c r="B912" i="2" l="1"/>
  <c r="A913" i="2"/>
  <c r="C911" i="2"/>
  <c r="B913" i="2" l="1"/>
  <c r="A914" i="2"/>
  <c r="C912" i="2"/>
  <c r="B914" i="2" l="1"/>
  <c r="A915" i="2"/>
  <c r="C913" i="2"/>
  <c r="B915" i="2" l="1"/>
  <c r="A916" i="2"/>
  <c r="C914" i="2"/>
  <c r="B916" i="2" l="1"/>
  <c r="A917" i="2"/>
  <c r="C915" i="2"/>
  <c r="B917" i="2" l="1"/>
  <c r="A918" i="2"/>
  <c r="C916" i="2"/>
  <c r="B918" i="2" l="1"/>
  <c r="A919" i="2"/>
  <c r="C917" i="2"/>
  <c r="B919" i="2" l="1"/>
  <c r="A920" i="2"/>
  <c r="C918" i="2"/>
  <c r="C919" i="2" l="1"/>
  <c r="B920" i="2"/>
  <c r="A921" i="2"/>
  <c r="B921" i="2" l="1"/>
  <c r="A922" i="2"/>
  <c r="C920" i="2"/>
  <c r="B922" i="2" l="1"/>
  <c r="A923" i="2"/>
  <c r="C921" i="2"/>
  <c r="B923" i="2" l="1"/>
  <c r="A924" i="2"/>
  <c r="C922" i="2"/>
  <c r="B924" i="2" l="1"/>
  <c r="A925" i="2"/>
  <c r="C923" i="2"/>
  <c r="B925" i="2" l="1"/>
  <c r="A926" i="2"/>
  <c r="C924" i="2"/>
  <c r="B926" i="2" l="1"/>
  <c r="A927" i="2"/>
  <c r="C925" i="2"/>
  <c r="C926" i="2" l="1"/>
  <c r="B927" i="2"/>
  <c r="A928" i="2"/>
  <c r="B928" i="2" l="1"/>
  <c r="A929" i="2"/>
  <c r="C927" i="2"/>
  <c r="B929" i="2" l="1"/>
  <c r="A930" i="2"/>
  <c r="C928" i="2"/>
  <c r="B930" i="2" l="1"/>
  <c r="A931" i="2"/>
  <c r="C929" i="2"/>
  <c r="C930" i="2" l="1"/>
  <c r="B931" i="2"/>
  <c r="A932" i="2"/>
  <c r="B932" i="2" l="1"/>
  <c r="A933" i="2"/>
  <c r="C931" i="2"/>
  <c r="B933" i="2" l="1"/>
  <c r="A934" i="2"/>
  <c r="C932" i="2"/>
  <c r="B934" i="2" l="1"/>
  <c r="A935" i="2"/>
  <c r="C933" i="2"/>
  <c r="B935" i="2" l="1"/>
  <c r="A936" i="2"/>
  <c r="C934" i="2"/>
  <c r="B936" i="2" l="1"/>
  <c r="A937" i="2"/>
  <c r="C935" i="2"/>
  <c r="B937" i="2" l="1"/>
  <c r="A938" i="2"/>
  <c r="C936" i="2"/>
  <c r="B938" i="2" l="1"/>
  <c r="A939" i="2"/>
  <c r="C937" i="2"/>
  <c r="B939" i="2" l="1"/>
  <c r="A940" i="2"/>
  <c r="C938" i="2"/>
  <c r="B940" i="2" l="1"/>
  <c r="A941" i="2"/>
  <c r="C939" i="2"/>
  <c r="B941" i="2" l="1"/>
  <c r="A942" i="2"/>
  <c r="C940" i="2"/>
  <c r="B942" i="2" l="1"/>
  <c r="A943" i="2"/>
  <c r="C941" i="2"/>
  <c r="B943" i="2" l="1"/>
  <c r="A944" i="2"/>
  <c r="C942" i="2"/>
  <c r="B944" i="2" l="1"/>
  <c r="A945" i="2"/>
  <c r="C943" i="2"/>
  <c r="B945" i="2" l="1"/>
  <c r="A946" i="2"/>
  <c r="C944" i="2"/>
  <c r="B946" i="2" l="1"/>
  <c r="A947" i="2"/>
  <c r="C945" i="2"/>
  <c r="B947" i="2" l="1"/>
  <c r="A948" i="2"/>
  <c r="C946" i="2"/>
  <c r="B948" i="2" l="1"/>
  <c r="A949" i="2"/>
  <c r="C947" i="2"/>
  <c r="B949" i="2" l="1"/>
  <c r="A950" i="2"/>
  <c r="C948" i="2"/>
  <c r="C949" i="2" l="1"/>
  <c r="B950" i="2"/>
  <c r="A951" i="2"/>
  <c r="B951" i="2" l="1"/>
  <c r="A952" i="2"/>
  <c r="C950" i="2"/>
  <c r="B952" i="2" l="1"/>
  <c r="A953" i="2"/>
  <c r="C951" i="2"/>
  <c r="B953" i="2" l="1"/>
  <c r="A954" i="2"/>
  <c r="C952" i="2"/>
  <c r="B954" i="2" l="1"/>
  <c r="A955" i="2"/>
  <c r="C953" i="2"/>
  <c r="B955" i="2" l="1"/>
  <c r="A956" i="2"/>
  <c r="C954" i="2"/>
  <c r="B956" i="2" l="1"/>
  <c r="A957" i="2"/>
  <c r="C955" i="2"/>
  <c r="B957" i="2" l="1"/>
  <c r="A958" i="2"/>
  <c r="C956" i="2"/>
  <c r="B958" i="2" l="1"/>
  <c r="A959" i="2"/>
  <c r="C957" i="2"/>
  <c r="B959" i="2" l="1"/>
  <c r="A960" i="2"/>
  <c r="C958" i="2"/>
  <c r="B960" i="2" l="1"/>
  <c r="A961" i="2"/>
  <c r="C959" i="2"/>
  <c r="B961" i="2" l="1"/>
  <c r="A962" i="2"/>
  <c r="C960" i="2"/>
  <c r="B962" i="2" l="1"/>
  <c r="A963" i="2"/>
  <c r="C961" i="2"/>
  <c r="C962" i="2" l="1"/>
  <c r="B963" i="2"/>
  <c r="A964" i="2"/>
  <c r="B964" i="2" l="1"/>
  <c r="A965" i="2"/>
  <c r="C963" i="2"/>
  <c r="B965" i="2" l="1"/>
  <c r="A966" i="2"/>
  <c r="C964" i="2"/>
  <c r="C965" i="2" l="1"/>
  <c r="B966" i="2"/>
  <c r="A967" i="2"/>
  <c r="B967" i="2" l="1"/>
  <c r="A968" i="2"/>
  <c r="C966" i="2"/>
  <c r="B968" i="2" l="1"/>
  <c r="A969" i="2"/>
  <c r="C967" i="2"/>
  <c r="B969" i="2" l="1"/>
  <c r="A970" i="2"/>
  <c r="C968" i="2"/>
  <c r="B970" i="2" l="1"/>
  <c r="A971" i="2"/>
  <c r="C969" i="2"/>
  <c r="B971" i="2" l="1"/>
  <c r="A972" i="2"/>
  <c r="C970" i="2"/>
  <c r="B972" i="2" l="1"/>
  <c r="A973" i="2"/>
  <c r="C971" i="2"/>
  <c r="B973" i="2" l="1"/>
  <c r="A974" i="2"/>
  <c r="C972" i="2"/>
  <c r="B974" i="2" l="1"/>
  <c r="A975" i="2"/>
  <c r="C973" i="2"/>
  <c r="B975" i="2" l="1"/>
  <c r="A976" i="2"/>
  <c r="C974" i="2"/>
  <c r="B976" i="2" l="1"/>
  <c r="A977" i="2"/>
  <c r="C975" i="2"/>
  <c r="B977" i="2" l="1"/>
  <c r="A978" i="2"/>
  <c r="C976" i="2"/>
  <c r="B978" i="2" l="1"/>
  <c r="A979" i="2"/>
  <c r="C977" i="2"/>
  <c r="B979" i="2" l="1"/>
  <c r="A980" i="2"/>
  <c r="C978" i="2"/>
  <c r="B980" i="2" l="1"/>
  <c r="A981" i="2"/>
  <c r="C979" i="2"/>
  <c r="B981" i="2" l="1"/>
  <c r="A982" i="2"/>
  <c r="C980" i="2"/>
  <c r="C981" i="2" l="1"/>
  <c r="B982" i="2"/>
  <c r="A983" i="2"/>
  <c r="B983" i="2" l="1"/>
  <c r="A984" i="2"/>
  <c r="C982" i="2"/>
  <c r="B984" i="2" l="1"/>
  <c r="A985" i="2"/>
  <c r="C983" i="2"/>
  <c r="B985" i="2" l="1"/>
  <c r="A986" i="2"/>
  <c r="C984" i="2"/>
  <c r="B986" i="2" l="1"/>
  <c r="A987" i="2"/>
  <c r="C985" i="2"/>
  <c r="B987" i="2" l="1"/>
  <c r="A988" i="2"/>
  <c r="C986" i="2"/>
  <c r="B988" i="2" l="1"/>
  <c r="A989" i="2"/>
  <c r="C987" i="2"/>
  <c r="B989" i="2" l="1"/>
  <c r="A990" i="2"/>
  <c r="C988" i="2"/>
  <c r="B990" i="2" l="1"/>
  <c r="A991" i="2"/>
  <c r="C989" i="2"/>
  <c r="B991" i="2" l="1"/>
  <c r="A992" i="2"/>
  <c r="C990" i="2"/>
  <c r="B992" i="2" l="1"/>
  <c r="A993" i="2"/>
  <c r="C991" i="2"/>
  <c r="B993" i="2" l="1"/>
  <c r="A994" i="2"/>
  <c r="C992" i="2"/>
  <c r="B994" i="2" l="1"/>
  <c r="A995" i="2"/>
  <c r="C993" i="2"/>
  <c r="C994" i="2" l="1"/>
  <c r="B995" i="2"/>
  <c r="A996" i="2"/>
  <c r="B996" i="2" l="1"/>
  <c r="A997" i="2"/>
  <c r="C995" i="2"/>
  <c r="C996" i="2" l="1"/>
  <c r="B997" i="2"/>
  <c r="A998" i="2"/>
  <c r="B998" i="2" l="1"/>
  <c r="A999" i="2"/>
  <c r="C997" i="2"/>
  <c r="B999" i="2" l="1"/>
  <c r="A1000" i="2"/>
  <c r="C998" i="2"/>
  <c r="C999" i="2" l="1"/>
  <c r="A1001" i="2"/>
  <c r="B1000" i="2"/>
  <c r="C1000" i="2" l="1"/>
  <c r="A1002" i="2"/>
  <c r="B1001" i="2"/>
  <c r="B1002" i="2" l="1"/>
  <c r="C1002" i="2" s="1"/>
  <c r="C1001" i="2"/>
</calcChain>
</file>

<file path=xl/sharedStrings.xml><?xml version="1.0" encoding="utf-8"?>
<sst xmlns="http://schemas.openxmlformats.org/spreadsheetml/2006/main" count="42" uniqueCount="40">
  <si>
    <t>x</t>
  </si>
  <si>
    <t>dx</t>
  </si>
  <si>
    <t>f</t>
  </si>
  <si>
    <t>w</t>
  </si>
  <si>
    <t>t</t>
  </si>
  <si>
    <t>beta</t>
  </si>
  <si>
    <t>v</t>
  </si>
  <si>
    <t>lambda</t>
  </si>
  <si>
    <t>wt</t>
  </si>
  <si>
    <t>AIR</t>
  </si>
  <si>
    <t>Betax</t>
  </si>
  <si>
    <t>Zr</t>
  </si>
  <si>
    <t>Zi</t>
  </si>
  <si>
    <t>Z</t>
  </si>
  <si>
    <t>Zl-Z0</t>
  </si>
  <si>
    <t>Z0</t>
  </si>
  <si>
    <t>Z1+Z0</t>
  </si>
  <si>
    <t>p(load)</t>
  </si>
  <si>
    <t>p(x)</t>
  </si>
  <si>
    <t>Re</t>
  </si>
  <si>
    <t>Im</t>
  </si>
  <si>
    <t>Frequency=</t>
  </si>
  <si>
    <t>txthousands</t>
  </si>
  <si>
    <t>X</t>
  </si>
  <si>
    <t>loadshift</t>
  </si>
  <si>
    <t>-2Bx</t>
  </si>
  <si>
    <t>VSWR</t>
  </si>
  <si>
    <t>(rho)</t>
  </si>
  <si>
    <t>Vmax</t>
  </si>
  <si>
    <t>Vmin</t>
  </si>
  <si>
    <t>incident</t>
  </si>
  <si>
    <t>Vave</t>
  </si>
  <si>
    <t>amplitude</t>
  </si>
  <si>
    <t>Phase shift envelope</t>
  </si>
  <si>
    <t>Lmax</t>
  </si>
  <si>
    <t>lambda(env)</t>
  </si>
  <si>
    <t>Lmx/lambda</t>
  </si>
  <si>
    <t>Line length=</t>
  </si>
  <si>
    <t>Note - beware of aliassing effects in the image of the sine wave for high frequency and long cable length!</t>
  </si>
  <si>
    <t>Wavelength=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</si>
</sst>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&quot;m&quot;"/>
    <numFmt numFmtId="165" formatCode="0.0"/>
    <numFmt numFmtId="166" formatCode="0&quot;Ω&quot;"/>
    <numFmt numFmtId="167" formatCode="0.00E+00&quot;Hz&quot;"/>
    <numFmt numFmtId="168" formatCode="\=0.000&quot;GHz&quot;"/>
    <numFmt numFmtId="169" formatCode="0.000"/>
    <numFmt numFmtId="170" formatCode="0&quot;m&quot;"/>
  </numFmts>
  <fonts count="1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sz val="14"/>
      <color rgb="FF7030A0"/>
      <name val="Calibri"/>
      <family val="2"/>
      <scheme val="minor"/>
    </font>
    <font>
      <sz val="16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1" fontId="0" fillId="0" borderId="0" xfId="0" applyNumberFormat="1"/>
    <xf numFmtId="0" fontId="1" fillId="2" borderId="0" xfId="0" applyFont="1" applyFill="1"/>
    <xf numFmtId="0" fontId="2" fillId="2" borderId="0" xfId="0" applyFont="1" applyFill="1"/>
    <xf numFmtId="0" fontId="0" fillId="0" borderId="0" xfId="0" applyFill="1"/>
    <xf numFmtId="0" fontId="3" fillId="0" borderId="0" xfId="0" applyFont="1" applyFill="1"/>
    <xf numFmtId="164" fontId="4" fillId="2" borderId="0" xfId="0" applyNumberFormat="1" applyFont="1" applyFill="1" applyAlignment="1">
      <alignment horizontal="left"/>
    </xf>
    <xf numFmtId="165" fontId="0" fillId="0" borderId="0" xfId="0" applyNumberFormat="1"/>
    <xf numFmtId="0" fontId="6" fillId="0" borderId="0" xfId="0" applyFont="1" applyFill="1"/>
    <xf numFmtId="0" fontId="6" fillId="0" borderId="0" xfId="0" applyFont="1"/>
    <xf numFmtId="1" fontId="5" fillId="0" borderId="0" xfId="0" applyNumberFormat="1" applyFont="1" applyFill="1" applyAlignment="1">
      <alignment horizontal="left"/>
    </xf>
    <xf numFmtId="1" fontId="0" fillId="0" borderId="0" xfId="0" applyNumberFormat="1"/>
    <xf numFmtId="0" fontId="7" fillId="0" borderId="0" xfId="0" applyFont="1" applyFill="1"/>
    <xf numFmtId="0" fontId="8" fillId="0" borderId="0" xfId="0" applyFont="1" applyFill="1"/>
    <xf numFmtId="0" fontId="10" fillId="0" borderId="0" xfId="0" applyFont="1"/>
    <xf numFmtId="0" fontId="10" fillId="0" borderId="0" xfId="0" applyFont="1" applyFill="1"/>
    <xf numFmtId="0" fontId="11" fillId="0" borderId="0" xfId="0" applyFont="1" applyFill="1"/>
    <xf numFmtId="0" fontId="13" fillId="0" borderId="0" xfId="0" applyFont="1" applyFill="1"/>
    <xf numFmtId="166" fontId="9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horizontal="left"/>
    </xf>
    <xf numFmtId="0" fontId="0" fillId="0" borderId="0" xfId="0" quotePrefix="1"/>
    <xf numFmtId="169" fontId="0" fillId="0" borderId="0" xfId="0" applyNumberFormat="1"/>
    <xf numFmtId="0" fontId="14" fillId="0" borderId="0" xfId="0" applyFont="1"/>
    <xf numFmtId="0" fontId="15" fillId="0" borderId="0" xfId="0" applyFont="1"/>
    <xf numFmtId="0" fontId="6" fillId="0" borderId="0" xfId="0" applyFont="1" applyFill="1" applyAlignment="1">
      <alignment horizontal="left"/>
    </xf>
    <xf numFmtId="0" fontId="0" fillId="0" borderId="0" xfId="0" applyFill="1" applyAlignment="1"/>
    <xf numFmtId="166" fontId="16" fillId="0" borderId="0" xfId="0" applyNumberFormat="1" applyFont="1" applyFill="1" applyAlignment="1">
      <alignment horizontal="right"/>
    </xf>
    <xf numFmtId="170" fontId="6" fillId="0" borderId="0" xfId="0" applyNumberFormat="1" applyFont="1" applyFill="1" applyAlignment="1">
      <alignment horizontal="left"/>
    </xf>
    <xf numFmtId="0" fontId="17" fillId="0" borderId="0" xfId="0" applyFont="1"/>
    <xf numFmtId="167" fontId="11" fillId="0" borderId="0" xfId="0" applyNumberFormat="1" applyFont="1" applyFill="1"/>
    <xf numFmtId="168" fontId="11" fillId="0" borderId="0" xfId="0" applyNumberFormat="1" applyFont="1" applyFill="1" applyAlignment="1">
      <alignment horizontal="left"/>
    </xf>
    <xf numFmtId="0" fontId="18" fillId="0" borderId="0" xfId="0" applyFont="1"/>
    <xf numFmtId="170" fontId="18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v>Incoming wave</c:v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Sheet2!$A$2:$A$1002</c:f>
              <c:numCache>
                <c:formatCode>General</c:formatCode>
                <c:ptCount val="1001"/>
                <c:pt idx="0">
                  <c:v>0</c:v>
                </c:pt>
                <c:pt idx="1">
                  <c:v>3.19</c:v>
                </c:pt>
                <c:pt idx="2">
                  <c:v>6.38</c:v>
                </c:pt>
                <c:pt idx="3">
                  <c:v>9.57</c:v>
                </c:pt>
                <c:pt idx="4">
                  <c:v>12.76</c:v>
                </c:pt>
                <c:pt idx="5">
                  <c:v>15.95</c:v>
                </c:pt>
                <c:pt idx="6">
                  <c:v>19.14</c:v>
                </c:pt>
                <c:pt idx="7">
                  <c:v>22.330000000000002</c:v>
                </c:pt>
                <c:pt idx="8">
                  <c:v>25.520000000000003</c:v>
                </c:pt>
                <c:pt idx="9">
                  <c:v>28.710000000000004</c:v>
                </c:pt>
                <c:pt idx="10">
                  <c:v>31.900000000000006</c:v>
                </c:pt>
                <c:pt idx="11">
                  <c:v>35.090000000000003</c:v>
                </c:pt>
                <c:pt idx="12">
                  <c:v>38.28</c:v>
                </c:pt>
                <c:pt idx="13">
                  <c:v>41.47</c:v>
                </c:pt>
                <c:pt idx="14">
                  <c:v>44.66</c:v>
                </c:pt>
                <c:pt idx="15">
                  <c:v>47.849999999999994</c:v>
                </c:pt>
                <c:pt idx="16">
                  <c:v>51.039999999999992</c:v>
                </c:pt>
                <c:pt idx="17">
                  <c:v>54.22999999999999</c:v>
                </c:pt>
                <c:pt idx="18">
                  <c:v>57.419999999999987</c:v>
                </c:pt>
                <c:pt idx="19">
                  <c:v>60.609999999999985</c:v>
                </c:pt>
                <c:pt idx="20">
                  <c:v>63.799999999999983</c:v>
                </c:pt>
                <c:pt idx="21">
                  <c:v>66.989999999999981</c:v>
                </c:pt>
                <c:pt idx="22">
                  <c:v>70.179999999999978</c:v>
                </c:pt>
                <c:pt idx="23">
                  <c:v>73.369999999999976</c:v>
                </c:pt>
                <c:pt idx="24">
                  <c:v>76.559999999999974</c:v>
                </c:pt>
                <c:pt idx="25">
                  <c:v>79.749999999999972</c:v>
                </c:pt>
                <c:pt idx="26">
                  <c:v>82.939999999999969</c:v>
                </c:pt>
                <c:pt idx="27">
                  <c:v>86.129999999999967</c:v>
                </c:pt>
                <c:pt idx="28">
                  <c:v>89.319999999999965</c:v>
                </c:pt>
                <c:pt idx="29">
                  <c:v>92.509999999999962</c:v>
                </c:pt>
                <c:pt idx="30">
                  <c:v>95.69999999999996</c:v>
                </c:pt>
                <c:pt idx="31">
                  <c:v>98.889999999999958</c:v>
                </c:pt>
                <c:pt idx="32">
                  <c:v>102.07999999999996</c:v>
                </c:pt>
                <c:pt idx="33">
                  <c:v>105.26999999999995</c:v>
                </c:pt>
                <c:pt idx="34">
                  <c:v>108.45999999999995</c:v>
                </c:pt>
                <c:pt idx="35">
                  <c:v>111.64999999999995</c:v>
                </c:pt>
                <c:pt idx="36">
                  <c:v>114.83999999999995</c:v>
                </c:pt>
                <c:pt idx="37">
                  <c:v>118.02999999999994</c:v>
                </c:pt>
                <c:pt idx="38">
                  <c:v>121.21999999999994</c:v>
                </c:pt>
                <c:pt idx="39">
                  <c:v>124.40999999999994</c:v>
                </c:pt>
                <c:pt idx="40">
                  <c:v>127.59999999999994</c:v>
                </c:pt>
                <c:pt idx="41">
                  <c:v>130.78999999999994</c:v>
                </c:pt>
                <c:pt idx="42">
                  <c:v>133.97999999999993</c:v>
                </c:pt>
                <c:pt idx="43">
                  <c:v>137.16999999999993</c:v>
                </c:pt>
                <c:pt idx="44">
                  <c:v>140.35999999999993</c:v>
                </c:pt>
                <c:pt idx="45">
                  <c:v>143.54999999999993</c:v>
                </c:pt>
                <c:pt idx="46">
                  <c:v>146.73999999999992</c:v>
                </c:pt>
                <c:pt idx="47">
                  <c:v>149.92999999999992</c:v>
                </c:pt>
                <c:pt idx="48">
                  <c:v>153.11999999999992</c:v>
                </c:pt>
                <c:pt idx="49">
                  <c:v>156.30999999999992</c:v>
                </c:pt>
                <c:pt idx="50">
                  <c:v>159.49999999999991</c:v>
                </c:pt>
                <c:pt idx="51">
                  <c:v>162.68999999999991</c:v>
                </c:pt>
                <c:pt idx="52">
                  <c:v>165.87999999999991</c:v>
                </c:pt>
                <c:pt idx="53">
                  <c:v>169.06999999999991</c:v>
                </c:pt>
                <c:pt idx="54">
                  <c:v>172.25999999999991</c:v>
                </c:pt>
                <c:pt idx="55">
                  <c:v>175.4499999999999</c:v>
                </c:pt>
                <c:pt idx="56">
                  <c:v>178.6399999999999</c:v>
                </c:pt>
                <c:pt idx="57">
                  <c:v>181.8299999999999</c:v>
                </c:pt>
                <c:pt idx="58">
                  <c:v>185.0199999999999</c:v>
                </c:pt>
                <c:pt idx="59">
                  <c:v>188.20999999999989</c:v>
                </c:pt>
                <c:pt idx="60">
                  <c:v>191.39999999999989</c:v>
                </c:pt>
                <c:pt idx="61">
                  <c:v>194.58999999999989</c:v>
                </c:pt>
                <c:pt idx="62">
                  <c:v>197.77999999999989</c:v>
                </c:pt>
                <c:pt idx="63">
                  <c:v>200.96999999999989</c:v>
                </c:pt>
                <c:pt idx="64">
                  <c:v>204.15999999999988</c:v>
                </c:pt>
                <c:pt idx="65">
                  <c:v>207.34999999999988</c:v>
                </c:pt>
                <c:pt idx="66">
                  <c:v>210.53999999999988</c:v>
                </c:pt>
                <c:pt idx="67">
                  <c:v>213.72999999999988</c:v>
                </c:pt>
                <c:pt idx="68">
                  <c:v>216.91999999999987</c:v>
                </c:pt>
                <c:pt idx="69">
                  <c:v>220.10999999999987</c:v>
                </c:pt>
                <c:pt idx="70">
                  <c:v>223.29999999999987</c:v>
                </c:pt>
                <c:pt idx="71">
                  <c:v>226.48999999999987</c:v>
                </c:pt>
                <c:pt idx="72">
                  <c:v>229.67999999999986</c:v>
                </c:pt>
                <c:pt idx="73">
                  <c:v>232.86999999999986</c:v>
                </c:pt>
                <c:pt idx="74">
                  <c:v>236.05999999999986</c:v>
                </c:pt>
                <c:pt idx="75">
                  <c:v>239.24999999999986</c:v>
                </c:pt>
                <c:pt idx="76">
                  <c:v>242.43999999999986</c:v>
                </c:pt>
                <c:pt idx="77">
                  <c:v>245.62999999999985</c:v>
                </c:pt>
                <c:pt idx="78">
                  <c:v>248.81999999999985</c:v>
                </c:pt>
                <c:pt idx="79">
                  <c:v>252.00999999999985</c:v>
                </c:pt>
                <c:pt idx="80">
                  <c:v>255.19999999999985</c:v>
                </c:pt>
                <c:pt idx="81">
                  <c:v>258.38999999999987</c:v>
                </c:pt>
                <c:pt idx="82">
                  <c:v>261.57999999999987</c:v>
                </c:pt>
                <c:pt idx="83">
                  <c:v>264.76999999999987</c:v>
                </c:pt>
                <c:pt idx="84">
                  <c:v>267.95999999999987</c:v>
                </c:pt>
                <c:pt idx="85">
                  <c:v>271.14999999999986</c:v>
                </c:pt>
                <c:pt idx="86">
                  <c:v>274.33999999999986</c:v>
                </c:pt>
                <c:pt idx="87">
                  <c:v>277.52999999999986</c:v>
                </c:pt>
                <c:pt idx="88">
                  <c:v>280.71999999999986</c:v>
                </c:pt>
                <c:pt idx="89">
                  <c:v>283.90999999999985</c:v>
                </c:pt>
                <c:pt idx="90">
                  <c:v>287.09999999999985</c:v>
                </c:pt>
                <c:pt idx="91">
                  <c:v>290.28999999999985</c:v>
                </c:pt>
                <c:pt idx="92">
                  <c:v>293.47999999999985</c:v>
                </c:pt>
                <c:pt idx="93">
                  <c:v>296.66999999999985</c:v>
                </c:pt>
                <c:pt idx="94">
                  <c:v>299.85999999999984</c:v>
                </c:pt>
                <c:pt idx="95">
                  <c:v>303.04999999999984</c:v>
                </c:pt>
                <c:pt idx="96">
                  <c:v>306.23999999999984</c:v>
                </c:pt>
                <c:pt idx="97">
                  <c:v>309.42999999999984</c:v>
                </c:pt>
                <c:pt idx="98">
                  <c:v>312.61999999999983</c:v>
                </c:pt>
                <c:pt idx="99">
                  <c:v>315.80999999999983</c:v>
                </c:pt>
                <c:pt idx="100">
                  <c:v>318.99999999999983</c:v>
                </c:pt>
                <c:pt idx="101">
                  <c:v>322.18999999999983</c:v>
                </c:pt>
                <c:pt idx="102">
                  <c:v>325.37999999999982</c:v>
                </c:pt>
                <c:pt idx="103">
                  <c:v>328.56999999999982</c:v>
                </c:pt>
                <c:pt idx="104">
                  <c:v>331.75999999999982</c:v>
                </c:pt>
                <c:pt idx="105">
                  <c:v>334.94999999999982</c:v>
                </c:pt>
                <c:pt idx="106">
                  <c:v>338.13999999999982</c:v>
                </c:pt>
                <c:pt idx="107">
                  <c:v>341.32999999999981</c:v>
                </c:pt>
                <c:pt idx="108">
                  <c:v>344.51999999999981</c:v>
                </c:pt>
                <c:pt idx="109">
                  <c:v>347.70999999999981</c:v>
                </c:pt>
                <c:pt idx="110">
                  <c:v>350.89999999999981</c:v>
                </c:pt>
                <c:pt idx="111">
                  <c:v>354.0899999999998</c:v>
                </c:pt>
                <c:pt idx="112">
                  <c:v>357.2799999999998</c:v>
                </c:pt>
                <c:pt idx="113">
                  <c:v>360.4699999999998</c:v>
                </c:pt>
                <c:pt idx="114">
                  <c:v>363.6599999999998</c:v>
                </c:pt>
                <c:pt idx="115">
                  <c:v>366.8499999999998</c:v>
                </c:pt>
                <c:pt idx="116">
                  <c:v>370.03999999999979</c:v>
                </c:pt>
                <c:pt idx="117">
                  <c:v>373.22999999999979</c:v>
                </c:pt>
                <c:pt idx="118">
                  <c:v>376.41999999999979</c:v>
                </c:pt>
                <c:pt idx="119">
                  <c:v>379.60999999999979</c:v>
                </c:pt>
                <c:pt idx="120">
                  <c:v>382.79999999999978</c:v>
                </c:pt>
                <c:pt idx="121">
                  <c:v>385.98999999999978</c:v>
                </c:pt>
                <c:pt idx="122">
                  <c:v>389.17999999999978</c:v>
                </c:pt>
                <c:pt idx="123">
                  <c:v>392.36999999999978</c:v>
                </c:pt>
                <c:pt idx="124">
                  <c:v>395.55999999999977</c:v>
                </c:pt>
                <c:pt idx="125">
                  <c:v>398.74999999999977</c:v>
                </c:pt>
                <c:pt idx="126">
                  <c:v>401.93999999999977</c:v>
                </c:pt>
                <c:pt idx="127">
                  <c:v>405.12999999999977</c:v>
                </c:pt>
                <c:pt idx="128">
                  <c:v>408.31999999999977</c:v>
                </c:pt>
                <c:pt idx="129">
                  <c:v>411.50999999999976</c:v>
                </c:pt>
                <c:pt idx="130">
                  <c:v>414.69999999999976</c:v>
                </c:pt>
                <c:pt idx="131">
                  <c:v>417.88999999999976</c:v>
                </c:pt>
                <c:pt idx="132">
                  <c:v>421.07999999999976</c:v>
                </c:pt>
                <c:pt idx="133">
                  <c:v>424.26999999999975</c:v>
                </c:pt>
                <c:pt idx="134">
                  <c:v>427.45999999999975</c:v>
                </c:pt>
                <c:pt idx="135">
                  <c:v>430.64999999999975</c:v>
                </c:pt>
                <c:pt idx="136">
                  <c:v>433.83999999999975</c:v>
                </c:pt>
                <c:pt idx="137">
                  <c:v>437.02999999999975</c:v>
                </c:pt>
                <c:pt idx="138">
                  <c:v>440.21999999999974</c:v>
                </c:pt>
                <c:pt idx="139">
                  <c:v>443.40999999999974</c:v>
                </c:pt>
                <c:pt idx="140">
                  <c:v>446.59999999999974</c:v>
                </c:pt>
                <c:pt idx="141">
                  <c:v>449.78999999999974</c:v>
                </c:pt>
                <c:pt idx="142">
                  <c:v>452.97999999999973</c:v>
                </c:pt>
                <c:pt idx="143">
                  <c:v>456.16999999999973</c:v>
                </c:pt>
                <c:pt idx="144">
                  <c:v>459.35999999999973</c:v>
                </c:pt>
                <c:pt idx="145">
                  <c:v>462.54999999999973</c:v>
                </c:pt>
                <c:pt idx="146">
                  <c:v>465.73999999999972</c:v>
                </c:pt>
                <c:pt idx="147">
                  <c:v>468.92999999999972</c:v>
                </c:pt>
                <c:pt idx="148">
                  <c:v>472.11999999999972</c:v>
                </c:pt>
                <c:pt idx="149">
                  <c:v>475.30999999999972</c:v>
                </c:pt>
                <c:pt idx="150">
                  <c:v>478.49999999999972</c:v>
                </c:pt>
                <c:pt idx="151">
                  <c:v>481.68999999999971</c:v>
                </c:pt>
                <c:pt idx="152">
                  <c:v>484.87999999999971</c:v>
                </c:pt>
                <c:pt idx="153">
                  <c:v>488.06999999999971</c:v>
                </c:pt>
                <c:pt idx="154">
                  <c:v>491.25999999999971</c:v>
                </c:pt>
                <c:pt idx="155">
                  <c:v>494.4499999999997</c:v>
                </c:pt>
                <c:pt idx="156">
                  <c:v>497.6399999999997</c:v>
                </c:pt>
                <c:pt idx="157">
                  <c:v>500.8299999999997</c:v>
                </c:pt>
                <c:pt idx="158">
                  <c:v>504.0199999999997</c:v>
                </c:pt>
                <c:pt idx="159">
                  <c:v>507.2099999999997</c:v>
                </c:pt>
                <c:pt idx="160">
                  <c:v>510.39999999999969</c:v>
                </c:pt>
                <c:pt idx="161">
                  <c:v>513.58999999999969</c:v>
                </c:pt>
                <c:pt idx="162">
                  <c:v>516.77999999999975</c:v>
                </c:pt>
                <c:pt idx="163">
                  <c:v>519.9699999999998</c:v>
                </c:pt>
                <c:pt idx="164">
                  <c:v>523.15999999999985</c:v>
                </c:pt>
                <c:pt idx="165">
                  <c:v>526.34999999999991</c:v>
                </c:pt>
                <c:pt idx="166">
                  <c:v>529.54</c:v>
                </c:pt>
                <c:pt idx="167">
                  <c:v>532.73</c:v>
                </c:pt>
                <c:pt idx="168">
                  <c:v>535.92000000000007</c:v>
                </c:pt>
                <c:pt idx="169">
                  <c:v>539.11000000000013</c:v>
                </c:pt>
                <c:pt idx="170">
                  <c:v>542.30000000000018</c:v>
                </c:pt>
                <c:pt idx="171">
                  <c:v>545.49000000000024</c:v>
                </c:pt>
                <c:pt idx="172">
                  <c:v>548.68000000000029</c:v>
                </c:pt>
                <c:pt idx="173">
                  <c:v>551.87000000000035</c:v>
                </c:pt>
                <c:pt idx="174">
                  <c:v>555.0600000000004</c:v>
                </c:pt>
                <c:pt idx="175">
                  <c:v>558.25000000000045</c:v>
                </c:pt>
                <c:pt idx="176">
                  <c:v>561.44000000000051</c:v>
                </c:pt>
                <c:pt idx="177">
                  <c:v>564.63000000000056</c:v>
                </c:pt>
                <c:pt idx="178">
                  <c:v>567.82000000000062</c:v>
                </c:pt>
                <c:pt idx="179">
                  <c:v>571.01000000000067</c:v>
                </c:pt>
                <c:pt idx="180">
                  <c:v>574.20000000000073</c:v>
                </c:pt>
                <c:pt idx="181">
                  <c:v>577.39000000000078</c:v>
                </c:pt>
                <c:pt idx="182">
                  <c:v>580.58000000000084</c:v>
                </c:pt>
                <c:pt idx="183">
                  <c:v>583.77000000000089</c:v>
                </c:pt>
                <c:pt idx="184">
                  <c:v>586.96000000000095</c:v>
                </c:pt>
                <c:pt idx="185">
                  <c:v>590.150000000001</c:v>
                </c:pt>
                <c:pt idx="186">
                  <c:v>593.34000000000106</c:v>
                </c:pt>
                <c:pt idx="187">
                  <c:v>596.53000000000111</c:v>
                </c:pt>
                <c:pt idx="188">
                  <c:v>599.72000000000116</c:v>
                </c:pt>
                <c:pt idx="189">
                  <c:v>602.91000000000122</c:v>
                </c:pt>
                <c:pt idx="190">
                  <c:v>606.10000000000127</c:v>
                </c:pt>
                <c:pt idx="191">
                  <c:v>609.29000000000133</c:v>
                </c:pt>
                <c:pt idx="192">
                  <c:v>612.48000000000138</c:v>
                </c:pt>
                <c:pt idx="193">
                  <c:v>615.67000000000144</c:v>
                </c:pt>
                <c:pt idx="194">
                  <c:v>618.86000000000149</c:v>
                </c:pt>
                <c:pt idx="195">
                  <c:v>622.05000000000155</c:v>
                </c:pt>
                <c:pt idx="196">
                  <c:v>625.2400000000016</c:v>
                </c:pt>
                <c:pt idx="197">
                  <c:v>628.43000000000166</c:v>
                </c:pt>
                <c:pt idx="198">
                  <c:v>631.62000000000171</c:v>
                </c:pt>
                <c:pt idx="199">
                  <c:v>634.81000000000176</c:v>
                </c:pt>
                <c:pt idx="200">
                  <c:v>638.00000000000182</c:v>
                </c:pt>
                <c:pt idx="201">
                  <c:v>641.19000000000187</c:v>
                </c:pt>
                <c:pt idx="202">
                  <c:v>644.38000000000193</c:v>
                </c:pt>
                <c:pt idx="203">
                  <c:v>647.57000000000198</c:v>
                </c:pt>
                <c:pt idx="204">
                  <c:v>650.76000000000204</c:v>
                </c:pt>
                <c:pt idx="205">
                  <c:v>653.95000000000209</c:v>
                </c:pt>
                <c:pt idx="206">
                  <c:v>657.14000000000215</c:v>
                </c:pt>
                <c:pt idx="207">
                  <c:v>660.3300000000022</c:v>
                </c:pt>
                <c:pt idx="208">
                  <c:v>663.52000000000226</c:v>
                </c:pt>
                <c:pt idx="209">
                  <c:v>666.71000000000231</c:v>
                </c:pt>
                <c:pt idx="210">
                  <c:v>669.90000000000236</c:v>
                </c:pt>
                <c:pt idx="211">
                  <c:v>673.09000000000242</c:v>
                </c:pt>
                <c:pt idx="212">
                  <c:v>676.28000000000247</c:v>
                </c:pt>
                <c:pt idx="213">
                  <c:v>679.47000000000253</c:v>
                </c:pt>
                <c:pt idx="214">
                  <c:v>682.66000000000258</c:v>
                </c:pt>
                <c:pt idx="215">
                  <c:v>685.85000000000264</c:v>
                </c:pt>
                <c:pt idx="216">
                  <c:v>689.04000000000269</c:v>
                </c:pt>
                <c:pt idx="217">
                  <c:v>692.23000000000275</c:v>
                </c:pt>
                <c:pt idx="218">
                  <c:v>695.4200000000028</c:v>
                </c:pt>
                <c:pt idx="219">
                  <c:v>698.61000000000286</c:v>
                </c:pt>
                <c:pt idx="220">
                  <c:v>701.80000000000291</c:v>
                </c:pt>
                <c:pt idx="221">
                  <c:v>704.99000000000296</c:v>
                </c:pt>
                <c:pt idx="222">
                  <c:v>708.18000000000302</c:v>
                </c:pt>
                <c:pt idx="223">
                  <c:v>711.37000000000307</c:v>
                </c:pt>
                <c:pt idx="224">
                  <c:v>714.56000000000313</c:v>
                </c:pt>
                <c:pt idx="225">
                  <c:v>717.75000000000318</c:v>
                </c:pt>
                <c:pt idx="226">
                  <c:v>720.94000000000324</c:v>
                </c:pt>
                <c:pt idx="227">
                  <c:v>724.13000000000329</c:v>
                </c:pt>
                <c:pt idx="228">
                  <c:v>727.32000000000335</c:v>
                </c:pt>
                <c:pt idx="229">
                  <c:v>730.5100000000034</c:v>
                </c:pt>
                <c:pt idx="230">
                  <c:v>733.70000000000346</c:v>
                </c:pt>
                <c:pt idx="231">
                  <c:v>736.89000000000351</c:v>
                </c:pt>
                <c:pt idx="232">
                  <c:v>740.08000000000357</c:v>
                </c:pt>
                <c:pt idx="233">
                  <c:v>743.27000000000362</c:v>
                </c:pt>
                <c:pt idx="234">
                  <c:v>746.46000000000367</c:v>
                </c:pt>
                <c:pt idx="235">
                  <c:v>749.65000000000373</c:v>
                </c:pt>
                <c:pt idx="236">
                  <c:v>752.84000000000378</c:v>
                </c:pt>
                <c:pt idx="237">
                  <c:v>756.03000000000384</c:v>
                </c:pt>
                <c:pt idx="238">
                  <c:v>759.22000000000389</c:v>
                </c:pt>
                <c:pt idx="239">
                  <c:v>762.41000000000395</c:v>
                </c:pt>
                <c:pt idx="240">
                  <c:v>765.600000000004</c:v>
                </c:pt>
                <c:pt idx="241">
                  <c:v>768.79000000000406</c:v>
                </c:pt>
                <c:pt idx="242">
                  <c:v>771.98000000000411</c:v>
                </c:pt>
                <c:pt idx="243">
                  <c:v>775.17000000000417</c:v>
                </c:pt>
                <c:pt idx="244">
                  <c:v>778.36000000000422</c:v>
                </c:pt>
                <c:pt idx="245">
                  <c:v>781.55000000000427</c:v>
                </c:pt>
                <c:pt idx="246">
                  <c:v>784.74000000000433</c:v>
                </c:pt>
                <c:pt idx="247">
                  <c:v>787.93000000000438</c:v>
                </c:pt>
                <c:pt idx="248">
                  <c:v>791.12000000000444</c:v>
                </c:pt>
                <c:pt idx="249">
                  <c:v>794.31000000000449</c:v>
                </c:pt>
                <c:pt idx="250">
                  <c:v>797.50000000000455</c:v>
                </c:pt>
                <c:pt idx="251">
                  <c:v>800.6900000000046</c:v>
                </c:pt>
                <c:pt idx="252">
                  <c:v>803.88000000000466</c:v>
                </c:pt>
                <c:pt idx="253">
                  <c:v>807.07000000000471</c:v>
                </c:pt>
                <c:pt idx="254">
                  <c:v>810.26000000000477</c:v>
                </c:pt>
                <c:pt idx="255">
                  <c:v>813.45000000000482</c:v>
                </c:pt>
                <c:pt idx="256">
                  <c:v>816.64000000000487</c:v>
                </c:pt>
                <c:pt idx="257">
                  <c:v>819.83000000000493</c:v>
                </c:pt>
                <c:pt idx="258">
                  <c:v>823.02000000000498</c:v>
                </c:pt>
                <c:pt idx="259">
                  <c:v>826.21000000000504</c:v>
                </c:pt>
                <c:pt idx="260">
                  <c:v>829.40000000000509</c:v>
                </c:pt>
                <c:pt idx="261">
                  <c:v>832.59000000000515</c:v>
                </c:pt>
                <c:pt idx="262">
                  <c:v>835.7800000000052</c:v>
                </c:pt>
                <c:pt idx="263">
                  <c:v>838.97000000000526</c:v>
                </c:pt>
                <c:pt idx="264">
                  <c:v>842.16000000000531</c:v>
                </c:pt>
                <c:pt idx="265">
                  <c:v>845.35000000000537</c:v>
                </c:pt>
                <c:pt idx="266">
                  <c:v>848.54000000000542</c:v>
                </c:pt>
                <c:pt idx="267">
                  <c:v>851.73000000000548</c:v>
                </c:pt>
                <c:pt idx="268">
                  <c:v>854.92000000000553</c:v>
                </c:pt>
                <c:pt idx="269">
                  <c:v>858.11000000000558</c:v>
                </c:pt>
                <c:pt idx="270">
                  <c:v>861.30000000000564</c:v>
                </c:pt>
                <c:pt idx="271">
                  <c:v>864.49000000000569</c:v>
                </c:pt>
                <c:pt idx="272">
                  <c:v>867.68000000000575</c:v>
                </c:pt>
                <c:pt idx="273">
                  <c:v>870.8700000000058</c:v>
                </c:pt>
                <c:pt idx="274">
                  <c:v>874.06000000000586</c:v>
                </c:pt>
                <c:pt idx="275">
                  <c:v>877.25000000000591</c:v>
                </c:pt>
                <c:pt idx="276">
                  <c:v>880.44000000000597</c:v>
                </c:pt>
                <c:pt idx="277">
                  <c:v>883.63000000000602</c:v>
                </c:pt>
                <c:pt idx="278">
                  <c:v>886.82000000000608</c:v>
                </c:pt>
                <c:pt idx="279">
                  <c:v>890.01000000000613</c:v>
                </c:pt>
                <c:pt idx="280">
                  <c:v>893.20000000000618</c:v>
                </c:pt>
                <c:pt idx="281">
                  <c:v>896.39000000000624</c:v>
                </c:pt>
                <c:pt idx="282">
                  <c:v>899.58000000000629</c:v>
                </c:pt>
                <c:pt idx="283">
                  <c:v>902.77000000000635</c:v>
                </c:pt>
                <c:pt idx="284">
                  <c:v>905.9600000000064</c:v>
                </c:pt>
                <c:pt idx="285">
                  <c:v>909.15000000000646</c:v>
                </c:pt>
                <c:pt idx="286">
                  <c:v>912.34000000000651</c:v>
                </c:pt>
                <c:pt idx="287">
                  <c:v>915.53000000000657</c:v>
                </c:pt>
                <c:pt idx="288">
                  <c:v>918.72000000000662</c:v>
                </c:pt>
                <c:pt idx="289">
                  <c:v>921.91000000000668</c:v>
                </c:pt>
                <c:pt idx="290">
                  <c:v>925.10000000000673</c:v>
                </c:pt>
                <c:pt idx="291">
                  <c:v>928.29000000000678</c:v>
                </c:pt>
                <c:pt idx="292">
                  <c:v>931.48000000000684</c:v>
                </c:pt>
                <c:pt idx="293">
                  <c:v>934.67000000000689</c:v>
                </c:pt>
                <c:pt idx="294">
                  <c:v>937.86000000000695</c:v>
                </c:pt>
                <c:pt idx="295">
                  <c:v>941.050000000007</c:v>
                </c:pt>
                <c:pt idx="296">
                  <c:v>944.24000000000706</c:v>
                </c:pt>
                <c:pt idx="297">
                  <c:v>947.43000000000711</c:v>
                </c:pt>
                <c:pt idx="298">
                  <c:v>950.62000000000717</c:v>
                </c:pt>
                <c:pt idx="299">
                  <c:v>953.81000000000722</c:v>
                </c:pt>
                <c:pt idx="300">
                  <c:v>957.00000000000728</c:v>
                </c:pt>
                <c:pt idx="301">
                  <c:v>960.19000000000733</c:v>
                </c:pt>
                <c:pt idx="302">
                  <c:v>963.38000000000739</c:v>
                </c:pt>
                <c:pt idx="303">
                  <c:v>966.57000000000744</c:v>
                </c:pt>
                <c:pt idx="304">
                  <c:v>969.76000000000749</c:v>
                </c:pt>
                <c:pt idx="305">
                  <c:v>972.95000000000755</c:v>
                </c:pt>
                <c:pt idx="306">
                  <c:v>976.1400000000076</c:v>
                </c:pt>
                <c:pt idx="307">
                  <c:v>979.33000000000766</c:v>
                </c:pt>
                <c:pt idx="308">
                  <c:v>982.52000000000771</c:v>
                </c:pt>
                <c:pt idx="309">
                  <c:v>985.71000000000777</c:v>
                </c:pt>
                <c:pt idx="310">
                  <c:v>988.90000000000782</c:v>
                </c:pt>
                <c:pt idx="311">
                  <c:v>992.09000000000788</c:v>
                </c:pt>
                <c:pt idx="312">
                  <c:v>995.28000000000793</c:v>
                </c:pt>
                <c:pt idx="313">
                  <c:v>998.47000000000799</c:v>
                </c:pt>
                <c:pt idx="314">
                  <c:v>1001.660000000008</c:v>
                </c:pt>
                <c:pt idx="315">
                  <c:v>1004.8500000000081</c:v>
                </c:pt>
                <c:pt idx="316">
                  <c:v>1008.0400000000081</c:v>
                </c:pt>
                <c:pt idx="317">
                  <c:v>1011.2300000000082</c:v>
                </c:pt>
                <c:pt idx="318">
                  <c:v>1014.4200000000083</c:v>
                </c:pt>
                <c:pt idx="319">
                  <c:v>1017.6100000000083</c:v>
                </c:pt>
                <c:pt idx="320">
                  <c:v>1020.8000000000084</c:v>
                </c:pt>
                <c:pt idx="321">
                  <c:v>1023.9900000000084</c:v>
                </c:pt>
                <c:pt idx="322">
                  <c:v>1027.1800000000085</c:v>
                </c:pt>
                <c:pt idx="323">
                  <c:v>1030.3700000000085</c:v>
                </c:pt>
                <c:pt idx="324">
                  <c:v>1033.5600000000086</c:v>
                </c:pt>
                <c:pt idx="325">
                  <c:v>1036.7500000000086</c:v>
                </c:pt>
                <c:pt idx="326">
                  <c:v>1039.9400000000087</c:v>
                </c:pt>
                <c:pt idx="327">
                  <c:v>1043.1300000000087</c:v>
                </c:pt>
                <c:pt idx="328">
                  <c:v>1046.3200000000088</c:v>
                </c:pt>
                <c:pt idx="329">
                  <c:v>1049.5100000000089</c:v>
                </c:pt>
                <c:pt idx="330">
                  <c:v>1052.7000000000089</c:v>
                </c:pt>
                <c:pt idx="331">
                  <c:v>1055.890000000009</c:v>
                </c:pt>
                <c:pt idx="332">
                  <c:v>1059.080000000009</c:v>
                </c:pt>
                <c:pt idx="333">
                  <c:v>1062.2700000000091</c:v>
                </c:pt>
                <c:pt idx="334">
                  <c:v>1065.4600000000091</c:v>
                </c:pt>
                <c:pt idx="335">
                  <c:v>1068.6500000000092</c:v>
                </c:pt>
                <c:pt idx="336">
                  <c:v>1071.8400000000092</c:v>
                </c:pt>
                <c:pt idx="337">
                  <c:v>1075.0300000000093</c:v>
                </c:pt>
                <c:pt idx="338">
                  <c:v>1078.2200000000093</c:v>
                </c:pt>
                <c:pt idx="339">
                  <c:v>1081.4100000000094</c:v>
                </c:pt>
                <c:pt idx="340">
                  <c:v>1084.6000000000095</c:v>
                </c:pt>
                <c:pt idx="341">
                  <c:v>1087.7900000000095</c:v>
                </c:pt>
                <c:pt idx="342">
                  <c:v>1090.9800000000096</c:v>
                </c:pt>
                <c:pt idx="343">
                  <c:v>1094.1700000000096</c:v>
                </c:pt>
                <c:pt idx="344">
                  <c:v>1097.3600000000097</c:v>
                </c:pt>
                <c:pt idx="345">
                  <c:v>1100.5500000000097</c:v>
                </c:pt>
                <c:pt idx="346">
                  <c:v>1103.7400000000098</c:v>
                </c:pt>
                <c:pt idx="347">
                  <c:v>1106.9300000000098</c:v>
                </c:pt>
                <c:pt idx="348">
                  <c:v>1110.1200000000099</c:v>
                </c:pt>
                <c:pt idx="349">
                  <c:v>1113.3100000000099</c:v>
                </c:pt>
                <c:pt idx="350">
                  <c:v>1116.50000000001</c:v>
                </c:pt>
                <c:pt idx="351">
                  <c:v>1119.6900000000101</c:v>
                </c:pt>
                <c:pt idx="352">
                  <c:v>1122.8800000000101</c:v>
                </c:pt>
                <c:pt idx="353">
                  <c:v>1126.0700000000102</c:v>
                </c:pt>
                <c:pt idx="354">
                  <c:v>1129.2600000000102</c:v>
                </c:pt>
                <c:pt idx="355">
                  <c:v>1132.4500000000103</c:v>
                </c:pt>
                <c:pt idx="356">
                  <c:v>1135.6400000000103</c:v>
                </c:pt>
                <c:pt idx="357">
                  <c:v>1138.8300000000104</c:v>
                </c:pt>
                <c:pt idx="358">
                  <c:v>1142.0200000000104</c:v>
                </c:pt>
                <c:pt idx="359">
                  <c:v>1145.2100000000105</c:v>
                </c:pt>
                <c:pt idx="360">
                  <c:v>1148.4000000000106</c:v>
                </c:pt>
                <c:pt idx="361">
                  <c:v>1151.5900000000106</c:v>
                </c:pt>
                <c:pt idx="362">
                  <c:v>1154.7800000000107</c:v>
                </c:pt>
                <c:pt idx="363">
                  <c:v>1157.9700000000107</c:v>
                </c:pt>
                <c:pt idx="364">
                  <c:v>1161.1600000000108</c:v>
                </c:pt>
                <c:pt idx="365">
                  <c:v>1164.3500000000108</c:v>
                </c:pt>
                <c:pt idx="366">
                  <c:v>1167.5400000000109</c:v>
                </c:pt>
                <c:pt idx="367">
                  <c:v>1170.7300000000109</c:v>
                </c:pt>
                <c:pt idx="368">
                  <c:v>1173.920000000011</c:v>
                </c:pt>
                <c:pt idx="369">
                  <c:v>1177.110000000011</c:v>
                </c:pt>
                <c:pt idx="370">
                  <c:v>1180.3000000000111</c:v>
                </c:pt>
                <c:pt idx="371">
                  <c:v>1183.4900000000112</c:v>
                </c:pt>
                <c:pt idx="372">
                  <c:v>1186.6800000000112</c:v>
                </c:pt>
                <c:pt idx="373">
                  <c:v>1189.8700000000113</c:v>
                </c:pt>
                <c:pt idx="374">
                  <c:v>1193.0600000000113</c:v>
                </c:pt>
                <c:pt idx="375">
                  <c:v>1196.2500000000114</c:v>
                </c:pt>
                <c:pt idx="376">
                  <c:v>1199.4400000000114</c:v>
                </c:pt>
                <c:pt idx="377">
                  <c:v>1202.6300000000115</c:v>
                </c:pt>
                <c:pt idx="378">
                  <c:v>1205.8200000000115</c:v>
                </c:pt>
                <c:pt idx="379">
                  <c:v>1209.0100000000116</c:v>
                </c:pt>
                <c:pt idx="380">
                  <c:v>1212.2000000000116</c:v>
                </c:pt>
                <c:pt idx="381">
                  <c:v>1215.3900000000117</c:v>
                </c:pt>
                <c:pt idx="382">
                  <c:v>1218.5800000000118</c:v>
                </c:pt>
                <c:pt idx="383">
                  <c:v>1221.7700000000118</c:v>
                </c:pt>
                <c:pt idx="384">
                  <c:v>1224.9600000000119</c:v>
                </c:pt>
                <c:pt idx="385">
                  <c:v>1228.1500000000119</c:v>
                </c:pt>
                <c:pt idx="386">
                  <c:v>1231.340000000012</c:v>
                </c:pt>
                <c:pt idx="387">
                  <c:v>1234.530000000012</c:v>
                </c:pt>
                <c:pt idx="388">
                  <c:v>1237.7200000000121</c:v>
                </c:pt>
                <c:pt idx="389">
                  <c:v>1240.9100000000121</c:v>
                </c:pt>
                <c:pt idx="390">
                  <c:v>1244.1000000000122</c:v>
                </c:pt>
                <c:pt idx="391">
                  <c:v>1247.2900000000122</c:v>
                </c:pt>
                <c:pt idx="392">
                  <c:v>1250.4800000000123</c:v>
                </c:pt>
                <c:pt idx="393">
                  <c:v>1253.6700000000124</c:v>
                </c:pt>
                <c:pt idx="394">
                  <c:v>1256.8600000000124</c:v>
                </c:pt>
                <c:pt idx="395">
                  <c:v>1260.0500000000125</c:v>
                </c:pt>
                <c:pt idx="396">
                  <c:v>1263.2400000000125</c:v>
                </c:pt>
                <c:pt idx="397">
                  <c:v>1266.4300000000126</c:v>
                </c:pt>
                <c:pt idx="398">
                  <c:v>1269.6200000000126</c:v>
                </c:pt>
                <c:pt idx="399">
                  <c:v>1272.8100000000127</c:v>
                </c:pt>
                <c:pt idx="400">
                  <c:v>1276.0000000000127</c:v>
                </c:pt>
                <c:pt idx="401">
                  <c:v>1279.1900000000128</c:v>
                </c:pt>
                <c:pt idx="402">
                  <c:v>1282.3800000000128</c:v>
                </c:pt>
                <c:pt idx="403">
                  <c:v>1285.5700000000129</c:v>
                </c:pt>
                <c:pt idx="404">
                  <c:v>1288.760000000013</c:v>
                </c:pt>
                <c:pt idx="405">
                  <c:v>1291.950000000013</c:v>
                </c:pt>
                <c:pt idx="406">
                  <c:v>1295.1400000000131</c:v>
                </c:pt>
                <c:pt idx="407">
                  <c:v>1298.3300000000131</c:v>
                </c:pt>
                <c:pt idx="408">
                  <c:v>1301.5200000000132</c:v>
                </c:pt>
                <c:pt idx="409">
                  <c:v>1304.7100000000132</c:v>
                </c:pt>
                <c:pt idx="410">
                  <c:v>1307.9000000000133</c:v>
                </c:pt>
                <c:pt idx="411">
                  <c:v>1311.0900000000133</c:v>
                </c:pt>
                <c:pt idx="412">
                  <c:v>1314.2800000000134</c:v>
                </c:pt>
                <c:pt idx="413">
                  <c:v>1317.4700000000134</c:v>
                </c:pt>
                <c:pt idx="414">
                  <c:v>1320.6600000000135</c:v>
                </c:pt>
                <c:pt idx="415">
                  <c:v>1323.8500000000136</c:v>
                </c:pt>
                <c:pt idx="416">
                  <c:v>1327.0400000000136</c:v>
                </c:pt>
                <c:pt idx="417">
                  <c:v>1330.2300000000137</c:v>
                </c:pt>
                <c:pt idx="418">
                  <c:v>1333.4200000000137</c:v>
                </c:pt>
                <c:pt idx="419">
                  <c:v>1336.6100000000138</c:v>
                </c:pt>
                <c:pt idx="420">
                  <c:v>1339.8000000000138</c:v>
                </c:pt>
                <c:pt idx="421">
                  <c:v>1342.9900000000139</c:v>
                </c:pt>
                <c:pt idx="422">
                  <c:v>1346.1800000000139</c:v>
                </c:pt>
                <c:pt idx="423">
                  <c:v>1349.370000000014</c:v>
                </c:pt>
                <c:pt idx="424">
                  <c:v>1352.560000000014</c:v>
                </c:pt>
                <c:pt idx="425">
                  <c:v>1355.7500000000141</c:v>
                </c:pt>
                <c:pt idx="426">
                  <c:v>1358.9400000000142</c:v>
                </c:pt>
                <c:pt idx="427">
                  <c:v>1362.1300000000142</c:v>
                </c:pt>
                <c:pt idx="428">
                  <c:v>1365.3200000000143</c:v>
                </c:pt>
                <c:pt idx="429">
                  <c:v>1368.5100000000143</c:v>
                </c:pt>
                <c:pt idx="430">
                  <c:v>1371.7000000000144</c:v>
                </c:pt>
                <c:pt idx="431">
                  <c:v>1374.8900000000144</c:v>
                </c:pt>
                <c:pt idx="432">
                  <c:v>1378.0800000000145</c:v>
                </c:pt>
                <c:pt idx="433">
                  <c:v>1381.2700000000145</c:v>
                </c:pt>
                <c:pt idx="434">
                  <c:v>1384.4600000000146</c:v>
                </c:pt>
                <c:pt idx="435">
                  <c:v>1387.6500000000146</c:v>
                </c:pt>
                <c:pt idx="436">
                  <c:v>1390.8400000000147</c:v>
                </c:pt>
                <c:pt idx="437">
                  <c:v>1394.0300000000148</c:v>
                </c:pt>
                <c:pt idx="438">
                  <c:v>1397.2200000000148</c:v>
                </c:pt>
                <c:pt idx="439">
                  <c:v>1400.4100000000149</c:v>
                </c:pt>
                <c:pt idx="440">
                  <c:v>1403.6000000000149</c:v>
                </c:pt>
                <c:pt idx="441">
                  <c:v>1406.790000000015</c:v>
                </c:pt>
                <c:pt idx="442">
                  <c:v>1409.980000000015</c:v>
                </c:pt>
                <c:pt idx="443">
                  <c:v>1413.1700000000151</c:v>
                </c:pt>
                <c:pt idx="444">
                  <c:v>1416.3600000000151</c:v>
                </c:pt>
                <c:pt idx="445">
                  <c:v>1419.5500000000152</c:v>
                </c:pt>
                <c:pt idx="446">
                  <c:v>1422.7400000000152</c:v>
                </c:pt>
                <c:pt idx="447">
                  <c:v>1425.9300000000153</c:v>
                </c:pt>
                <c:pt idx="448">
                  <c:v>1429.1200000000154</c:v>
                </c:pt>
                <c:pt idx="449">
                  <c:v>1432.3100000000154</c:v>
                </c:pt>
                <c:pt idx="450">
                  <c:v>1435.5000000000155</c:v>
                </c:pt>
                <c:pt idx="451">
                  <c:v>1438.6900000000155</c:v>
                </c:pt>
                <c:pt idx="452">
                  <c:v>1441.8800000000156</c:v>
                </c:pt>
                <c:pt idx="453">
                  <c:v>1445.0700000000156</c:v>
                </c:pt>
                <c:pt idx="454">
                  <c:v>1448.2600000000157</c:v>
                </c:pt>
                <c:pt idx="455">
                  <c:v>1451.4500000000157</c:v>
                </c:pt>
                <c:pt idx="456">
                  <c:v>1454.6400000000158</c:v>
                </c:pt>
                <c:pt idx="457">
                  <c:v>1457.8300000000158</c:v>
                </c:pt>
                <c:pt idx="458">
                  <c:v>1461.0200000000159</c:v>
                </c:pt>
                <c:pt idx="459">
                  <c:v>1464.210000000016</c:v>
                </c:pt>
                <c:pt idx="460">
                  <c:v>1467.400000000016</c:v>
                </c:pt>
                <c:pt idx="461">
                  <c:v>1470.5900000000161</c:v>
                </c:pt>
                <c:pt idx="462">
                  <c:v>1473.7800000000161</c:v>
                </c:pt>
                <c:pt idx="463">
                  <c:v>1476.9700000000162</c:v>
                </c:pt>
                <c:pt idx="464">
                  <c:v>1480.1600000000162</c:v>
                </c:pt>
                <c:pt idx="465">
                  <c:v>1483.3500000000163</c:v>
                </c:pt>
                <c:pt idx="466">
                  <c:v>1486.5400000000163</c:v>
                </c:pt>
                <c:pt idx="467">
                  <c:v>1489.7300000000164</c:v>
                </c:pt>
                <c:pt idx="468">
                  <c:v>1492.9200000000164</c:v>
                </c:pt>
                <c:pt idx="469">
                  <c:v>1496.1100000000165</c:v>
                </c:pt>
                <c:pt idx="470">
                  <c:v>1499.3000000000166</c:v>
                </c:pt>
                <c:pt idx="471">
                  <c:v>1502.4900000000166</c:v>
                </c:pt>
                <c:pt idx="472">
                  <c:v>1505.6800000000167</c:v>
                </c:pt>
                <c:pt idx="473">
                  <c:v>1508.8700000000167</c:v>
                </c:pt>
                <c:pt idx="474">
                  <c:v>1512.0600000000168</c:v>
                </c:pt>
                <c:pt idx="475">
                  <c:v>1515.2500000000168</c:v>
                </c:pt>
                <c:pt idx="476">
                  <c:v>1518.4400000000169</c:v>
                </c:pt>
                <c:pt idx="477">
                  <c:v>1521.6300000000169</c:v>
                </c:pt>
                <c:pt idx="478">
                  <c:v>1524.820000000017</c:v>
                </c:pt>
                <c:pt idx="479">
                  <c:v>1528.010000000017</c:v>
                </c:pt>
                <c:pt idx="480">
                  <c:v>1531.2000000000171</c:v>
                </c:pt>
                <c:pt idx="481">
                  <c:v>1534.3900000000172</c:v>
                </c:pt>
                <c:pt idx="482">
                  <c:v>1537.5800000000172</c:v>
                </c:pt>
                <c:pt idx="483">
                  <c:v>1540.7700000000173</c:v>
                </c:pt>
                <c:pt idx="484">
                  <c:v>1543.9600000000173</c:v>
                </c:pt>
                <c:pt idx="485">
                  <c:v>1547.1500000000174</c:v>
                </c:pt>
                <c:pt idx="486">
                  <c:v>1550.3400000000174</c:v>
                </c:pt>
                <c:pt idx="487">
                  <c:v>1553.5300000000175</c:v>
                </c:pt>
                <c:pt idx="488">
                  <c:v>1556.7200000000175</c:v>
                </c:pt>
                <c:pt idx="489">
                  <c:v>1559.9100000000176</c:v>
                </c:pt>
                <c:pt idx="490">
                  <c:v>1563.1000000000176</c:v>
                </c:pt>
                <c:pt idx="491">
                  <c:v>1566.2900000000177</c:v>
                </c:pt>
                <c:pt idx="492">
                  <c:v>1569.4800000000178</c:v>
                </c:pt>
                <c:pt idx="493">
                  <c:v>1572.6700000000178</c:v>
                </c:pt>
                <c:pt idx="494">
                  <c:v>1575.8600000000179</c:v>
                </c:pt>
                <c:pt idx="495">
                  <c:v>1579.0500000000179</c:v>
                </c:pt>
                <c:pt idx="496">
                  <c:v>1582.240000000018</c:v>
                </c:pt>
                <c:pt idx="497">
                  <c:v>1585.430000000018</c:v>
                </c:pt>
                <c:pt idx="498">
                  <c:v>1588.6200000000181</c:v>
                </c:pt>
                <c:pt idx="499">
                  <c:v>1591.8100000000181</c:v>
                </c:pt>
                <c:pt idx="500">
                  <c:v>1595.0000000000182</c:v>
                </c:pt>
                <c:pt idx="501">
                  <c:v>1598.1900000000182</c:v>
                </c:pt>
                <c:pt idx="502">
                  <c:v>1601.3800000000183</c:v>
                </c:pt>
                <c:pt idx="503">
                  <c:v>1604.5700000000184</c:v>
                </c:pt>
                <c:pt idx="504">
                  <c:v>1607.7600000000184</c:v>
                </c:pt>
                <c:pt idx="505">
                  <c:v>1610.9500000000185</c:v>
                </c:pt>
                <c:pt idx="506">
                  <c:v>1614.1400000000185</c:v>
                </c:pt>
                <c:pt idx="507">
                  <c:v>1617.3300000000186</c:v>
                </c:pt>
                <c:pt idx="508">
                  <c:v>1620.5200000000186</c:v>
                </c:pt>
                <c:pt idx="509">
                  <c:v>1623.7100000000187</c:v>
                </c:pt>
                <c:pt idx="510">
                  <c:v>1626.9000000000187</c:v>
                </c:pt>
                <c:pt idx="511">
                  <c:v>1630.0900000000188</c:v>
                </c:pt>
                <c:pt idx="512">
                  <c:v>1633.2800000000188</c:v>
                </c:pt>
                <c:pt idx="513">
                  <c:v>1636.4700000000189</c:v>
                </c:pt>
                <c:pt idx="514">
                  <c:v>1639.660000000019</c:v>
                </c:pt>
                <c:pt idx="515">
                  <c:v>1642.850000000019</c:v>
                </c:pt>
                <c:pt idx="516">
                  <c:v>1646.0400000000191</c:v>
                </c:pt>
                <c:pt idx="517">
                  <c:v>1649.2300000000191</c:v>
                </c:pt>
                <c:pt idx="518">
                  <c:v>1652.4200000000192</c:v>
                </c:pt>
                <c:pt idx="519">
                  <c:v>1655.6100000000192</c:v>
                </c:pt>
                <c:pt idx="520">
                  <c:v>1658.8000000000193</c:v>
                </c:pt>
                <c:pt idx="521">
                  <c:v>1661.9900000000193</c:v>
                </c:pt>
                <c:pt idx="522">
                  <c:v>1665.1800000000194</c:v>
                </c:pt>
                <c:pt idx="523">
                  <c:v>1668.3700000000194</c:v>
                </c:pt>
                <c:pt idx="524">
                  <c:v>1671.5600000000195</c:v>
                </c:pt>
                <c:pt idx="525">
                  <c:v>1674.7500000000196</c:v>
                </c:pt>
                <c:pt idx="526">
                  <c:v>1677.9400000000196</c:v>
                </c:pt>
                <c:pt idx="527">
                  <c:v>1681.1300000000197</c:v>
                </c:pt>
                <c:pt idx="528">
                  <c:v>1684.3200000000197</c:v>
                </c:pt>
                <c:pt idx="529">
                  <c:v>1687.5100000000198</c:v>
                </c:pt>
                <c:pt idx="530">
                  <c:v>1690.7000000000198</c:v>
                </c:pt>
                <c:pt idx="531">
                  <c:v>1693.8900000000199</c:v>
                </c:pt>
                <c:pt idx="532">
                  <c:v>1697.0800000000199</c:v>
                </c:pt>
                <c:pt idx="533">
                  <c:v>1700.27000000002</c:v>
                </c:pt>
                <c:pt idx="534">
                  <c:v>1703.46000000002</c:v>
                </c:pt>
                <c:pt idx="535">
                  <c:v>1706.6500000000201</c:v>
                </c:pt>
                <c:pt idx="536">
                  <c:v>1709.8400000000202</c:v>
                </c:pt>
                <c:pt idx="537">
                  <c:v>1713.0300000000202</c:v>
                </c:pt>
                <c:pt idx="538">
                  <c:v>1716.2200000000203</c:v>
                </c:pt>
                <c:pt idx="539">
                  <c:v>1719.4100000000203</c:v>
                </c:pt>
                <c:pt idx="540">
                  <c:v>1722.6000000000204</c:v>
                </c:pt>
                <c:pt idx="541">
                  <c:v>1725.7900000000204</c:v>
                </c:pt>
                <c:pt idx="542">
                  <c:v>1728.9800000000205</c:v>
                </c:pt>
                <c:pt idx="543">
                  <c:v>1732.1700000000205</c:v>
                </c:pt>
                <c:pt idx="544">
                  <c:v>1735.3600000000206</c:v>
                </c:pt>
                <c:pt idx="545">
                  <c:v>1738.5500000000206</c:v>
                </c:pt>
                <c:pt idx="546">
                  <c:v>1741.7400000000207</c:v>
                </c:pt>
                <c:pt idx="547">
                  <c:v>1744.9300000000208</c:v>
                </c:pt>
                <c:pt idx="548">
                  <c:v>1748.1200000000208</c:v>
                </c:pt>
                <c:pt idx="549">
                  <c:v>1751.3100000000209</c:v>
                </c:pt>
                <c:pt idx="550">
                  <c:v>1754.5000000000209</c:v>
                </c:pt>
                <c:pt idx="551">
                  <c:v>1757.690000000021</c:v>
                </c:pt>
                <c:pt idx="552">
                  <c:v>1760.880000000021</c:v>
                </c:pt>
                <c:pt idx="553">
                  <c:v>1764.0700000000211</c:v>
                </c:pt>
                <c:pt idx="554">
                  <c:v>1767.2600000000211</c:v>
                </c:pt>
                <c:pt idx="555">
                  <c:v>1770.4500000000212</c:v>
                </c:pt>
                <c:pt idx="556">
                  <c:v>1773.6400000000212</c:v>
                </c:pt>
                <c:pt idx="557">
                  <c:v>1776.8300000000213</c:v>
                </c:pt>
                <c:pt idx="558">
                  <c:v>1780.0200000000214</c:v>
                </c:pt>
                <c:pt idx="559">
                  <c:v>1783.2100000000214</c:v>
                </c:pt>
                <c:pt idx="560">
                  <c:v>1786.4000000000215</c:v>
                </c:pt>
                <c:pt idx="561">
                  <c:v>1789.5900000000215</c:v>
                </c:pt>
                <c:pt idx="562">
                  <c:v>1792.7800000000216</c:v>
                </c:pt>
                <c:pt idx="563">
                  <c:v>1795.9700000000216</c:v>
                </c:pt>
                <c:pt idx="564">
                  <c:v>1799.1600000000217</c:v>
                </c:pt>
                <c:pt idx="565">
                  <c:v>1802.3500000000217</c:v>
                </c:pt>
                <c:pt idx="566">
                  <c:v>1805.5400000000218</c:v>
                </c:pt>
                <c:pt idx="567">
                  <c:v>1808.7300000000218</c:v>
                </c:pt>
                <c:pt idx="568">
                  <c:v>1811.9200000000219</c:v>
                </c:pt>
                <c:pt idx="569">
                  <c:v>1815.110000000022</c:v>
                </c:pt>
                <c:pt idx="570">
                  <c:v>1818.300000000022</c:v>
                </c:pt>
                <c:pt idx="571">
                  <c:v>1821.4900000000221</c:v>
                </c:pt>
                <c:pt idx="572">
                  <c:v>1824.6800000000221</c:v>
                </c:pt>
                <c:pt idx="573">
                  <c:v>1827.8700000000222</c:v>
                </c:pt>
                <c:pt idx="574">
                  <c:v>1831.0600000000222</c:v>
                </c:pt>
                <c:pt idx="575">
                  <c:v>1834.2500000000223</c:v>
                </c:pt>
                <c:pt idx="576">
                  <c:v>1837.4400000000223</c:v>
                </c:pt>
                <c:pt idx="577">
                  <c:v>1840.6300000000224</c:v>
                </c:pt>
                <c:pt idx="578">
                  <c:v>1843.8200000000224</c:v>
                </c:pt>
                <c:pt idx="579">
                  <c:v>1847.0100000000225</c:v>
                </c:pt>
                <c:pt idx="580">
                  <c:v>1850.2000000000226</c:v>
                </c:pt>
                <c:pt idx="581">
                  <c:v>1853.3900000000226</c:v>
                </c:pt>
                <c:pt idx="582">
                  <c:v>1856.5800000000227</c:v>
                </c:pt>
                <c:pt idx="583">
                  <c:v>1859.7700000000227</c:v>
                </c:pt>
                <c:pt idx="584">
                  <c:v>1862.9600000000228</c:v>
                </c:pt>
                <c:pt idx="585">
                  <c:v>1866.1500000000228</c:v>
                </c:pt>
                <c:pt idx="586">
                  <c:v>1869.3400000000229</c:v>
                </c:pt>
                <c:pt idx="587">
                  <c:v>1872.5300000000229</c:v>
                </c:pt>
                <c:pt idx="588">
                  <c:v>1875.720000000023</c:v>
                </c:pt>
                <c:pt idx="589">
                  <c:v>1878.910000000023</c:v>
                </c:pt>
                <c:pt idx="590">
                  <c:v>1882.1000000000231</c:v>
                </c:pt>
                <c:pt idx="591">
                  <c:v>1885.2900000000232</c:v>
                </c:pt>
                <c:pt idx="592">
                  <c:v>1888.4800000000232</c:v>
                </c:pt>
                <c:pt idx="593">
                  <c:v>1891.6700000000233</c:v>
                </c:pt>
                <c:pt idx="594">
                  <c:v>1894.8600000000233</c:v>
                </c:pt>
                <c:pt idx="595">
                  <c:v>1898.0500000000234</c:v>
                </c:pt>
                <c:pt idx="596">
                  <c:v>1901.2400000000234</c:v>
                </c:pt>
                <c:pt idx="597">
                  <c:v>1904.4300000000235</c:v>
                </c:pt>
                <c:pt idx="598">
                  <c:v>1907.6200000000235</c:v>
                </c:pt>
                <c:pt idx="599">
                  <c:v>1910.8100000000236</c:v>
                </c:pt>
                <c:pt idx="600">
                  <c:v>1914.0000000000236</c:v>
                </c:pt>
                <c:pt idx="601">
                  <c:v>1917.1900000000237</c:v>
                </c:pt>
                <c:pt idx="602">
                  <c:v>1920.3800000000238</c:v>
                </c:pt>
                <c:pt idx="603">
                  <c:v>1923.5700000000238</c:v>
                </c:pt>
                <c:pt idx="604">
                  <c:v>1926.7600000000239</c:v>
                </c:pt>
                <c:pt idx="605">
                  <c:v>1929.9500000000239</c:v>
                </c:pt>
                <c:pt idx="606">
                  <c:v>1933.140000000024</c:v>
                </c:pt>
                <c:pt idx="607">
                  <c:v>1936.330000000024</c:v>
                </c:pt>
                <c:pt idx="608">
                  <c:v>1939.5200000000241</c:v>
                </c:pt>
                <c:pt idx="609">
                  <c:v>1942.7100000000241</c:v>
                </c:pt>
                <c:pt idx="610">
                  <c:v>1945.9000000000242</c:v>
                </c:pt>
                <c:pt idx="611">
                  <c:v>1949.0900000000242</c:v>
                </c:pt>
                <c:pt idx="612">
                  <c:v>1952.2800000000243</c:v>
                </c:pt>
                <c:pt idx="613">
                  <c:v>1955.4700000000244</c:v>
                </c:pt>
                <c:pt idx="614">
                  <c:v>1958.6600000000244</c:v>
                </c:pt>
                <c:pt idx="615">
                  <c:v>1961.8500000000245</c:v>
                </c:pt>
                <c:pt idx="616">
                  <c:v>1965.0400000000245</c:v>
                </c:pt>
                <c:pt idx="617">
                  <c:v>1968.2300000000246</c:v>
                </c:pt>
                <c:pt idx="618">
                  <c:v>1971.4200000000246</c:v>
                </c:pt>
                <c:pt idx="619">
                  <c:v>1974.6100000000247</c:v>
                </c:pt>
                <c:pt idx="620">
                  <c:v>1977.8000000000247</c:v>
                </c:pt>
                <c:pt idx="621">
                  <c:v>1980.9900000000248</c:v>
                </c:pt>
                <c:pt idx="622">
                  <c:v>1984.1800000000248</c:v>
                </c:pt>
                <c:pt idx="623">
                  <c:v>1987.3700000000249</c:v>
                </c:pt>
                <c:pt idx="624">
                  <c:v>1990.560000000025</c:v>
                </c:pt>
                <c:pt idx="625">
                  <c:v>1993.750000000025</c:v>
                </c:pt>
                <c:pt idx="626">
                  <c:v>1996.9400000000251</c:v>
                </c:pt>
                <c:pt idx="627">
                  <c:v>2000.1300000000251</c:v>
                </c:pt>
                <c:pt idx="628">
                  <c:v>2003.3200000000252</c:v>
                </c:pt>
                <c:pt idx="629">
                  <c:v>2006.5100000000252</c:v>
                </c:pt>
                <c:pt idx="630">
                  <c:v>2009.7000000000253</c:v>
                </c:pt>
                <c:pt idx="631">
                  <c:v>2012.8900000000253</c:v>
                </c:pt>
                <c:pt idx="632">
                  <c:v>2016.0800000000254</c:v>
                </c:pt>
                <c:pt idx="633">
                  <c:v>2019.2700000000254</c:v>
                </c:pt>
                <c:pt idx="634">
                  <c:v>2022.4600000000255</c:v>
                </c:pt>
                <c:pt idx="635">
                  <c:v>2025.6500000000256</c:v>
                </c:pt>
                <c:pt idx="636">
                  <c:v>2028.8400000000256</c:v>
                </c:pt>
                <c:pt idx="637">
                  <c:v>2032.0300000000257</c:v>
                </c:pt>
                <c:pt idx="638">
                  <c:v>2035.2200000000257</c:v>
                </c:pt>
                <c:pt idx="639">
                  <c:v>2038.4100000000258</c:v>
                </c:pt>
                <c:pt idx="640">
                  <c:v>2041.6000000000258</c:v>
                </c:pt>
                <c:pt idx="641">
                  <c:v>2044.7900000000259</c:v>
                </c:pt>
                <c:pt idx="642">
                  <c:v>2047.9800000000259</c:v>
                </c:pt>
                <c:pt idx="643">
                  <c:v>2051.170000000026</c:v>
                </c:pt>
                <c:pt idx="644">
                  <c:v>2054.360000000026</c:v>
                </c:pt>
                <c:pt idx="645">
                  <c:v>2057.5500000000261</c:v>
                </c:pt>
                <c:pt idx="646">
                  <c:v>2060.7400000000262</c:v>
                </c:pt>
                <c:pt idx="647">
                  <c:v>2063.9300000000262</c:v>
                </c:pt>
                <c:pt idx="648">
                  <c:v>2067.1200000000263</c:v>
                </c:pt>
                <c:pt idx="649">
                  <c:v>2070.3100000000263</c:v>
                </c:pt>
                <c:pt idx="650">
                  <c:v>2073.5000000000264</c:v>
                </c:pt>
                <c:pt idx="651">
                  <c:v>2076.6900000000264</c:v>
                </c:pt>
                <c:pt idx="652">
                  <c:v>2079.8800000000265</c:v>
                </c:pt>
                <c:pt idx="653">
                  <c:v>2083.0700000000265</c:v>
                </c:pt>
                <c:pt idx="654">
                  <c:v>2086.2600000000266</c:v>
                </c:pt>
                <c:pt idx="655">
                  <c:v>2089.4500000000266</c:v>
                </c:pt>
                <c:pt idx="656">
                  <c:v>2092.6400000000267</c:v>
                </c:pt>
                <c:pt idx="657">
                  <c:v>2095.8300000000268</c:v>
                </c:pt>
                <c:pt idx="658">
                  <c:v>2099.0200000000268</c:v>
                </c:pt>
                <c:pt idx="659">
                  <c:v>2102.2100000000269</c:v>
                </c:pt>
                <c:pt idx="660">
                  <c:v>2105.4000000000269</c:v>
                </c:pt>
                <c:pt idx="661">
                  <c:v>2108.590000000027</c:v>
                </c:pt>
                <c:pt idx="662">
                  <c:v>2111.780000000027</c:v>
                </c:pt>
                <c:pt idx="663">
                  <c:v>2114.9700000000271</c:v>
                </c:pt>
                <c:pt idx="664">
                  <c:v>2118.1600000000271</c:v>
                </c:pt>
                <c:pt idx="665">
                  <c:v>2121.3500000000272</c:v>
                </c:pt>
                <c:pt idx="666">
                  <c:v>2124.5400000000272</c:v>
                </c:pt>
                <c:pt idx="667">
                  <c:v>2127.7300000000273</c:v>
                </c:pt>
                <c:pt idx="668">
                  <c:v>2130.9200000000274</c:v>
                </c:pt>
                <c:pt idx="669">
                  <c:v>2134.1100000000274</c:v>
                </c:pt>
                <c:pt idx="670">
                  <c:v>2137.3000000000275</c:v>
                </c:pt>
                <c:pt idx="671">
                  <c:v>2140.4900000000275</c:v>
                </c:pt>
                <c:pt idx="672">
                  <c:v>2143.6800000000276</c:v>
                </c:pt>
                <c:pt idx="673">
                  <c:v>2146.8700000000276</c:v>
                </c:pt>
                <c:pt idx="674">
                  <c:v>2150.0600000000277</c:v>
                </c:pt>
                <c:pt idx="675">
                  <c:v>2153.2500000000277</c:v>
                </c:pt>
                <c:pt idx="676">
                  <c:v>2156.4400000000278</c:v>
                </c:pt>
                <c:pt idx="677">
                  <c:v>2159.6300000000278</c:v>
                </c:pt>
                <c:pt idx="678">
                  <c:v>2162.8200000000279</c:v>
                </c:pt>
                <c:pt idx="679">
                  <c:v>2166.010000000028</c:v>
                </c:pt>
                <c:pt idx="680">
                  <c:v>2169.200000000028</c:v>
                </c:pt>
                <c:pt idx="681">
                  <c:v>2172.3900000000281</c:v>
                </c:pt>
                <c:pt idx="682">
                  <c:v>2175.5800000000281</c:v>
                </c:pt>
                <c:pt idx="683">
                  <c:v>2178.7700000000282</c:v>
                </c:pt>
                <c:pt idx="684">
                  <c:v>2181.9600000000282</c:v>
                </c:pt>
                <c:pt idx="685">
                  <c:v>2185.1500000000283</c:v>
                </c:pt>
                <c:pt idx="686">
                  <c:v>2188.3400000000283</c:v>
                </c:pt>
                <c:pt idx="687">
                  <c:v>2191.5300000000284</c:v>
                </c:pt>
                <c:pt idx="688">
                  <c:v>2194.7200000000284</c:v>
                </c:pt>
                <c:pt idx="689">
                  <c:v>2197.9100000000285</c:v>
                </c:pt>
                <c:pt idx="690">
                  <c:v>2201.1000000000286</c:v>
                </c:pt>
                <c:pt idx="691">
                  <c:v>2204.2900000000286</c:v>
                </c:pt>
                <c:pt idx="692">
                  <c:v>2207.4800000000287</c:v>
                </c:pt>
                <c:pt idx="693">
                  <c:v>2210.6700000000287</c:v>
                </c:pt>
                <c:pt idx="694">
                  <c:v>2213.8600000000288</c:v>
                </c:pt>
                <c:pt idx="695">
                  <c:v>2217.0500000000288</c:v>
                </c:pt>
                <c:pt idx="696">
                  <c:v>2220.2400000000289</c:v>
                </c:pt>
                <c:pt idx="697">
                  <c:v>2223.4300000000289</c:v>
                </c:pt>
                <c:pt idx="698">
                  <c:v>2226.620000000029</c:v>
                </c:pt>
                <c:pt idx="699">
                  <c:v>2229.810000000029</c:v>
                </c:pt>
                <c:pt idx="700">
                  <c:v>2233.0000000000291</c:v>
                </c:pt>
                <c:pt idx="701">
                  <c:v>2236.1900000000292</c:v>
                </c:pt>
                <c:pt idx="702">
                  <c:v>2239.3800000000292</c:v>
                </c:pt>
                <c:pt idx="703">
                  <c:v>2242.5700000000293</c:v>
                </c:pt>
                <c:pt idx="704">
                  <c:v>2245.7600000000293</c:v>
                </c:pt>
                <c:pt idx="705">
                  <c:v>2248.9500000000294</c:v>
                </c:pt>
                <c:pt idx="706">
                  <c:v>2252.1400000000294</c:v>
                </c:pt>
                <c:pt idx="707">
                  <c:v>2255.3300000000295</c:v>
                </c:pt>
                <c:pt idx="708">
                  <c:v>2258.5200000000295</c:v>
                </c:pt>
                <c:pt idx="709">
                  <c:v>2261.7100000000296</c:v>
                </c:pt>
                <c:pt idx="710">
                  <c:v>2264.9000000000296</c:v>
                </c:pt>
                <c:pt idx="711">
                  <c:v>2268.0900000000297</c:v>
                </c:pt>
                <c:pt idx="712">
                  <c:v>2271.2800000000298</c:v>
                </c:pt>
                <c:pt idx="713">
                  <c:v>2274.4700000000298</c:v>
                </c:pt>
                <c:pt idx="714">
                  <c:v>2277.6600000000299</c:v>
                </c:pt>
                <c:pt idx="715">
                  <c:v>2280.8500000000299</c:v>
                </c:pt>
                <c:pt idx="716">
                  <c:v>2284.04000000003</c:v>
                </c:pt>
                <c:pt idx="717">
                  <c:v>2287.23000000003</c:v>
                </c:pt>
                <c:pt idx="718">
                  <c:v>2290.4200000000301</c:v>
                </c:pt>
                <c:pt idx="719">
                  <c:v>2293.6100000000301</c:v>
                </c:pt>
                <c:pt idx="720">
                  <c:v>2296.8000000000302</c:v>
                </c:pt>
                <c:pt idx="721">
                  <c:v>2299.9900000000302</c:v>
                </c:pt>
                <c:pt idx="722">
                  <c:v>2303.1800000000303</c:v>
                </c:pt>
                <c:pt idx="723">
                  <c:v>2306.3700000000304</c:v>
                </c:pt>
                <c:pt idx="724">
                  <c:v>2309.5600000000304</c:v>
                </c:pt>
                <c:pt idx="725">
                  <c:v>2312.7500000000305</c:v>
                </c:pt>
                <c:pt idx="726">
                  <c:v>2315.9400000000305</c:v>
                </c:pt>
                <c:pt idx="727">
                  <c:v>2319.1300000000306</c:v>
                </c:pt>
                <c:pt idx="728">
                  <c:v>2322.3200000000306</c:v>
                </c:pt>
                <c:pt idx="729">
                  <c:v>2325.5100000000307</c:v>
                </c:pt>
                <c:pt idx="730">
                  <c:v>2328.7000000000307</c:v>
                </c:pt>
                <c:pt idx="731">
                  <c:v>2331.8900000000308</c:v>
                </c:pt>
                <c:pt idx="732">
                  <c:v>2335.0800000000309</c:v>
                </c:pt>
                <c:pt idx="733">
                  <c:v>2338.2700000000309</c:v>
                </c:pt>
                <c:pt idx="734">
                  <c:v>2341.460000000031</c:v>
                </c:pt>
                <c:pt idx="735">
                  <c:v>2344.650000000031</c:v>
                </c:pt>
                <c:pt idx="736">
                  <c:v>2347.8400000000311</c:v>
                </c:pt>
                <c:pt idx="737">
                  <c:v>2351.0300000000311</c:v>
                </c:pt>
                <c:pt idx="738">
                  <c:v>2354.2200000000312</c:v>
                </c:pt>
                <c:pt idx="739">
                  <c:v>2357.4100000000312</c:v>
                </c:pt>
                <c:pt idx="740">
                  <c:v>2360.6000000000313</c:v>
                </c:pt>
                <c:pt idx="741">
                  <c:v>2363.7900000000313</c:v>
                </c:pt>
                <c:pt idx="742">
                  <c:v>2366.9800000000314</c:v>
                </c:pt>
                <c:pt idx="743">
                  <c:v>2370.1700000000315</c:v>
                </c:pt>
                <c:pt idx="744">
                  <c:v>2373.3600000000315</c:v>
                </c:pt>
                <c:pt idx="745">
                  <c:v>2376.5500000000316</c:v>
                </c:pt>
                <c:pt idx="746">
                  <c:v>2379.7400000000316</c:v>
                </c:pt>
                <c:pt idx="747">
                  <c:v>2382.9300000000317</c:v>
                </c:pt>
                <c:pt idx="748">
                  <c:v>2386.1200000000317</c:v>
                </c:pt>
                <c:pt idx="749">
                  <c:v>2389.3100000000318</c:v>
                </c:pt>
                <c:pt idx="750">
                  <c:v>2392.5000000000318</c:v>
                </c:pt>
                <c:pt idx="751">
                  <c:v>2395.6900000000319</c:v>
                </c:pt>
                <c:pt idx="752">
                  <c:v>2398.8800000000319</c:v>
                </c:pt>
                <c:pt idx="753">
                  <c:v>2402.070000000032</c:v>
                </c:pt>
                <c:pt idx="754">
                  <c:v>2405.2600000000321</c:v>
                </c:pt>
                <c:pt idx="755">
                  <c:v>2408.4500000000321</c:v>
                </c:pt>
                <c:pt idx="756">
                  <c:v>2411.6400000000322</c:v>
                </c:pt>
                <c:pt idx="757">
                  <c:v>2414.8300000000322</c:v>
                </c:pt>
                <c:pt idx="758">
                  <c:v>2418.0200000000323</c:v>
                </c:pt>
                <c:pt idx="759">
                  <c:v>2421.2100000000323</c:v>
                </c:pt>
                <c:pt idx="760">
                  <c:v>2424.4000000000324</c:v>
                </c:pt>
                <c:pt idx="761">
                  <c:v>2427.5900000000324</c:v>
                </c:pt>
                <c:pt idx="762">
                  <c:v>2430.7800000000325</c:v>
                </c:pt>
                <c:pt idx="763">
                  <c:v>2433.9700000000325</c:v>
                </c:pt>
                <c:pt idx="764">
                  <c:v>2437.1600000000326</c:v>
                </c:pt>
                <c:pt idx="765">
                  <c:v>2440.3500000000327</c:v>
                </c:pt>
                <c:pt idx="766">
                  <c:v>2443.5400000000327</c:v>
                </c:pt>
                <c:pt idx="767">
                  <c:v>2446.7300000000328</c:v>
                </c:pt>
                <c:pt idx="768">
                  <c:v>2449.9200000000328</c:v>
                </c:pt>
                <c:pt idx="769">
                  <c:v>2453.1100000000329</c:v>
                </c:pt>
                <c:pt idx="770">
                  <c:v>2456.3000000000329</c:v>
                </c:pt>
                <c:pt idx="771">
                  <c:v>2459.490000000033</c:v>
                </c:pt>
                <c:pt idx="772">
                  <c:v>2462.680000000033</c:v>
                </c:pt>
                <c:pt idx="773">
                  <c:v>2465.8700000000331</c:v>
                </c:pt>
                <c:pt idx="774">
                  <c:v>2469.0600000000331</c:v>
                </c:pt>
                <c:pt idx="775">
                  <c:v>2472.2500000000332</c:v>
                </c:pt>
                <c:pt idx="776">
                  <c:v>2475.4400000000333</c:v>
                </c:pt>
                <c:pt idx="777">
                  <c:v>2478.6300000000333</c:v>
                </c:pt>
                <c:pt idx="778">
                  <c:v>2481.8200000000334</c:v>
                </c:pt>
                <c:pt idx="779">
                  <c:v>2485.0100000000334</c:v>
                </c:pt>
                <c:pt idx="780">
                  <c:v>2488.2000000000335</c:v>
                </c:pt>
                <c:pt idx="781">
                  <c:v>2491.3900000000335</c:v>
                </c:pt>
                <c:pt idx="782">
                  <c:v>2494.5800000000336</c:v>
                </c:pt>
                <c:pt idx="783">
                  <c:v>2497.7700000000336</c:v>
                </c:pt>
                <c:pt idx="784">
                  <c:v>2500.9600000000337</c:v>
                </c:pt>
                <c:pt idx="785">
                  <c:v>2504.1500000000337</c:v>
                </c:pt>
                <c:pt idx="786">
                  <c:v>2507.3400000000338</c:v>
                </c:pt>
                <c:pt idx="787">
                  <c:v>2510.5300000000339</c:v>
                </c:pt>
                <c:pt idx="788">
                  <c:v>2513.7200000000339</c:v>
                </c:pt>
                <c:pt idx="789">
                  <c:v>2516.910000000034</c:v>
                </c:pt>
                <c:pt idx="790">
                  <c:v>2520.100000000034</c:v>
                </c:pt>
                <c:pt idx="791">
                  <c:v>2523.2900000000341</c:v>
                </c:pt>
                <c:pt idx="792">
                  <c:v>2526.4800000000341</c:v>
                </c:pt>
                <c:pt idx="793">
                  <c:v>2529.6700000000342</c:v>
                </c:pt>
                <c:pt idx="794">
                  <c:v>2532.8600000000342</c:v>
                </c:pt>
                <c:pt idx="795">
                  <c:v>2536.0500000000343</c:v>
                </c:pt>
                <c:pt idx="796">
                  <c:v>2539.2400000000343</c:v>
                </c:pt>
                <c:pt idx="797">
                  <c:v>2542.4300000000344</c:v>
                </c:pt>
                <c:pt idx="798">
                  <c:v>2545.6200000000345</c:v>
                </c:pt>
                <c:pt idx="799">
                  <c:v>2548.8100000000345</c:v>
                </c:pt>
                <c:pt idx="800">
                  <c:v>2552.0000000000346</c:v>
                </c:pt>
                <c:pt idx="801">
                  <c:v>2555.1900000000346</c:v>
                </c:pt>
                <c:pt idx="802">
                  <c:v>2558.3800000000347</c:v>
                </c:pt>
                <c:pt idx="803">
                  <c:v>2561.5700000000347</c:v>
                </c:pt>
                <c:pt idx="804">
                  <c:v>2564.7600000000348</c:v>
                </c:pt>
                <c:pt idx="805">
                  <c:v>2567.9500000000348</c:v>
                </c:pt>
                <c:pt idx="806">
                  <c:v>2571.1400000000349</c:v>
                </c:pt>
                <c:pt idx="807">
                  <c:v>2574.3300000000349</c:v>
                </c:pt>
                <c:pt idx="808">
                  <c:v>2577.520000000035</c:v>
                </c:pt>
                <c:pt idx="809">
                  <c:v>2580.7100000000351</c:v>
                </c:pt>
                <c:pt idx="810">
                  <c:v>2583.9000000000351</c:v>
                </c:pt>
                <c:pt idx="811">
                  <c:v>2587.0900000000352</c:v>
                </c:pt>
                <c:pt idx="812">
                  <c:v>2590.2800000000352</c:v>
                </c:pt>
                <c:pt idx="813">
                  <c:v>2593.4700000000353</c:v>
                </c:pt>
                <c:pt idx="814">
                  <c:v>2596.6600000000353</c:v>
                </c:pt>
                <c:pt idx="815">
                  <c:v>2599.8500000000354</c:v>
                </c:pt>
                <c:pt idx="816">
                  <c:v>2603.0400000000354</c:v>
                </c:pt>
                <c:pt idx="817">
                  <c:v>2606.2300000000355</c:v>
                </c:pt>
                <c:pt idx="818">
                  <c:v>2609.4200000000355</c:v>
                </c:pt>
                <c:pt idx="819">
                  <c:v>2612.6100000000356</c:v>
                </c:pt>
                <c:pt idx="820">
                  <c:v>2615.8000000000357</c:v>
                </c:pt>
                <c:pt idx="821">
                  <c:v>2618.9900000000357</c:v>
                </c:pt>
                <c:pt idx="822">
                  <c:v>2622.1800000000358</c:v>
                </c:pt>
                <c:pt idx="823">
                  <c:v>2625.3700000000358</c:v>
                </c:pt>
                <c:pt idx="824">
                  <c:v>2628.5600000000359</c:v>
                </c:pt>
                <c:pt idx="825">
                  <c:v>2631.7500000000359</c:v>
                </c:pt>
                <c:pt idx="826">
                  <c:v>2634.940000000036</c:v>
                </c:pt>
                <c:pt idx="827">
                  <c:v>2638.130000000036</c:v>
                </c:pt>
                <c:pt idx="828">
                  <c:v>2641.3200000000361</c:v>
                </c:pt>
                <c:pt idx="829">
                  <c:v>2644.5100000000361</c:v>
                </c:pt>
                <c:pt idx="830">
                  <c:v>2647.7000000000362</c:v>
                </c:pt>
                <c:pt idx="831">
                  <c:v>2650.8900000000363</c:v>
                </c:pt>
                <c:pt idx="832">
                  <c:v>2654.0800000000363</c:v>
                </c:pt>
                <c:pt idx="833">
                  <c:v>2657.2700000000364</c:v>
                </c:pt>
                <c:pt idx="834">
                  <c:v>2660.4600000000364</c:v>
                </c:pt>
                <c:pt idx="835">
                  <c:v>2663.6500000000365</c:v>
                </c:pt>
                <c:pt idx="836">
                  <c:v>2666.8400000000365</c:v>
                </c:pt>
                <c:pt idx="837">
                  <c:v>2670.0300000000366</c:v>
                </c:pt>
                <c:pt idx="838">
                  <c:v>2673.2200000000366</c:v>
                </c:pt>
                <c:pt idx="839">
                  <c:v>2676.4100000000367</c:v>
                </c:pt>
                <c:pt idx="840">
                  <c:v>2679.6000000000367</c:v>
                </c:pt>
                <c:pt idx="841">
                  <c:v>2682.7900000000368</c:v>
                </c:pt>
                <c:pt idx="842">
                  <c:v>2685.9800000000369</c:v>
                </c:pt>
                <c:pt idx="843">
                  <c:v>2689.1700000000369</c:v>
                </c:pt>
                <c:pt idx="844">
                  <c:v>2692.360000000037</c:v>
                </c:pt>
                <c:pt idx="845">
                  <c:v>2695.550000000037</c:v>
                </c:pt>
                <c:pt idx="846">
                  <c:v>2698.7400000000371</c:v>
                </c:pt>
                <c:pt idx="847">
                  <c:v>2701.9300000000371</c:v>
                </c:pt>
                <c:pt idx="848">
                  <c:v>2705.1200000000372</c:v>
                </c:pt>
                <c:pt idx="849">
                  <c:v>2708.3100000000372</c:v>
                </c:pt>
                <c:pt idx="850">
                  <c:v>2711.5000000000373</c:v>
                </c:pt>
                <c:pt idx="851">
                  <c:v>2714.6900000000373</c:v>
                </c:pt>
                <c:pt idx="852">
                  <c:v>2717.8800000000374</c:v>
                </c:pt>
                <c:pt idx="853">
                  <c:v>2721.0700000000375</c:v>
                </c:pt>
                <c:pt idx="854">
                  <c:v>2724.2600000000375</c:v>
                </c:pt>
                <c:pt idx="855">
                  <c:v>2727.4500000000376</c:v>
                </c:pt>
                <c:pt idx="856">
                  <c:v>2730.6400000000376</c:v>
                </c:pt>
                <c:pt idx="857">
                  <c:v>2733.8300000000377</c:v>
                </c:pt>
                <c:pt idx="858">
                  <c:v>2737.0200000000377</c:v>
                </c:pt>
                <c:pt idx="859">
                  <c:v>2740.2100000000378</c:v>
                </c:pt>
                <c:pt idx="860">
                  <c:v>2743.4000000000378</c:v>
                </c:pt>
                <c:pt idx="861">
                  <c:v>2746.5900000000379</c:v>
                </c:pt>
                <c:pt idx="862">
                  <c:v>2749.7800000000379</c:v>
                </c:pt>
                <c:pt idx="863">
                  <c:v>2752.970000000038</c:v>
                </c:pt>
                <c:pt idx="864">
                  <c:v>2756.1600000000381</c:v>
                </c:pt>
                <c:pt idx="865">
                  <c:v>2759.3500000000381</c:v>
                </c:pt>
                <c:pt idx="866">
                  <c:v>2762.5400000000382</c:v>
                </c:pt>
                <c:pt idx="867">
                  <c:v>2765.7300000000382</c:v>
                </c:pt>
                <c:pt idx="868">
                  <c:v>2768.9200000000383</c:v>
                </c:pt>
                <c:pt idx="869">
                  <c:v>2772.1100000000383</c:v>
                </c:pt>
                <c:pt idx="870">
                  <c:v>2775.3000000000384</c:v>
                </c:pt>
                <c:pt idx="871">
                  <c:v>2778.4900000000384</c:v>
                </c:pt>
                <c:pt idx="872">
                  <c:v>2781.6800000000385</c:v>
                </c:pt>
                <c:pt idx="873">
                  <c:v>2784.8700000000385</c:v>
                </c:pt>
                <c:pt idx="874">
                  <c:v>2788.0600000000386</c:v>
                </c:pt>
                <c:pt idx="875">
                  <c:v>2791.2500000000387</c:v>
                </c:pt>
                <c:pt idx="876">
                  <c:v>2794.4400000000387</c:v>
                </c:pt>
                <c:pt idx="877">
                  <c:v>2797.6300000000388</c:v>
                </c:pt>
                <c:pt idx="878">
                  <c:v>2800.8200000000388</c:v>
                </c:pt>
                <c:pt idx="879">
                  <c:v>2804.0100000000389</c:v>
                </c:pt>
                <c:pt idx="880">
                  <c:v>2807.2000000000389</c:v>
                </c:pt>
                <c:pt idx="881">
                  <c:v>2810.390000000039</c:v>
                </c:pt>
                <c:pt idx="882">
                  <c:v>2813.580000000039</c:v>
                </c:pt>
                <c:pt idx="883">
                  <c:v>2816.7700000000391</c:v>
                </c:pt>
                <c:pt idx="884">
                  <c:v>2819.9600000000391</c:v>
                </c:pt>
                <c:pt idx="885">
                  <c:v>2823.1500000000392</c:v>
                </c:pt>
                <c:pt idx="886">
                  <c:v>2826.3400000000393</c:v>
                </c:pt>
                <c:pt idx="887">
                  <c:v>2829.5300000000393</c:v>
                </c:pt>
                <c:pt idx="888">
                  <c:v>2832.7200000000394</c:v>
                </c:pt>
                <c:pt idx="889">
                  <c:v>2835.9100000000394</c:v>
                </c:pt>
                <c:pt idx="890">
                  <c:v>2839.1000000000395</c:v>
                </c:pt>
                <c:pt idx="891">
                  <c:v>2842.2900000000395</c:v>
                </c:pt>
                <c:pt idx="892">
                  <c:v>2845.4800000000396</c:v>
                </c:pt>
                <c:pt idx="893">
                  <c:v>2848.6700000000396</c:v>
                </c:pt>
                <c:pt idx="894">
                  <c:v>2851.8600000000397</c:v>
                </c:pt>
                <c:pt idx="895">
                  <c:v>2855.0500000000397</c:v>
                </c:pt>
                <c:pt idx="896">
                  <c:v>2858.2400000000398</c:v>
                </c:pt>
                <c:pt idx="897">
                  <c:v>2861.4300000000399</c:v>
                </c:pt>
                <c:pt idx="898">
                  <c:v>2864.6200000000399</c:v>
                </c:pt>
                <c:pt idx="899">
                  <c:v>2867.81000000004</c:v>
                </c:pt>
                <c:pt idx="900">
                  <c:v>2871.00000000004</c:v>
                </c:pt>
                <c:pt idx="901">
                  <c:v>2874.1900000000401</c:v>
                </c:pt>
                <c:pt idx="902">
                  <c:v>2877.3800000000401</c:v>
                </c:pt>
                <c:pt idx="903">
                  <c:v>2880.5700000000402</c:v>
                </c:pt>
                <c:pt idx="904">
                  <c:v>2883.7600000000402</c:v>
                </c:pt>
                <c:pt idx="905">
                  <c:v>2886.9500000000403</c:v>
                </c:pt>
                <c:pt idx="906">
                  <c:v>2890.1400000000403</c:v>
                </c:pt>
                <c:pt idx="907">
                  <c:v>2893.3300000000404</c:v>
                </c:pt>
                <c:pt idx="908">
                  <c:v>2896.5200000000405</c:v>
                </c:pt>
                <c:pt idx="909">
                  <c:v>2899.7100000000405</c:v>
                </c:pt>
                <c:pt idx="910">
                  <c:v>2902.9000000000406</c:v>
                </c:pt>
                <c:pt idx="911">
                  <c:v>2906.0900000000406</c:v>
                </c:pt>
                <c:pt idx="912">
                  <c:v>2909.2800000000407</c:v>
                </c:pt>
                <c:pt idx="913">
                  <c:v>2912.4700000000407</c:v>
                </c:pt>
                <c:pt idx="914">
                  <c:v>2915.6600000000408</c:v>
                </c:pt>
                <c:pt idx="915">
                  <c:v>2918.8500000000408</c:v>
                </c:pt>
                <c:pt idx="916">
                  <c:v>2922.0400000000409</c:v>
                </c:pt>
                <c:pt idx="917">
                  <c:v>2925.2300000000409</c:v>
                </c:pt>
                <c:pt idx="918">
                  <c:v>2928.420000000041</c:v>
                </c:pt>
                <c:pt idx="919">
                  <c:v>2931.6100000000411</c:v>
                </c:pt>
                <c:pt idx="920">
                  <c:v>2934.8000000000411</c:v>
                </c:pt>
                <c:pt idx="921">
                  <c:v>2937.9900000000412</c:v>
                </c:pt>
                <c:pt idx="922">
                  <c:v>2941.1800000000412</c:v>
                </c:pt>
                <c:pt idx="923">
                  <c:v>2944.3700000000413</c:v>
                </c:pt>
                <c:pt idx="924">
                  <c:v>2947.5600000000413</c:v>
                </c:pt>
                <c:pt idx="925">
                  <c:v>2950.7500000000414</c:v>
                </c:pt>
                <c:pt idx="926">
                  <c:v>2953.9400000000414</c:v>
                </c:pt>
                <c:pt idx="927">
                  <c:v>2957.1300000000415</c:v>
                </c:pt>
                <c:pt idx="928">
                  <c:v>2960.3200000000415</c:v>
                </c:pt>
                <c:pt idx="929">
                  <c:v>2963.5100000000416</c:v>
                </c:pt>
                <c:pt idx="930">
                  <c:v>2966.7000000000417</c:v>
                </c:pt>
                <c:pt idx="931">
                  <c:v>2969.8900000000417</c:v>
                </c:pt>
                <c:pt idx="932">
                  <c:v>2973.0800000000418</c:v>
                </c:pt>
                <c:pt idx="933">
                  <c:v>2976.2700000000418</c:v>
                </c:pt>
                <c:pt idx="934">
                  <c:v>2979.4600000000419</c:v>
                </c:pt>
                <c:pt idx="935">
                  <c:v>2982.6500000000419</c:v>
                </c:pt>
                <c:pt idx="936">
                  <c:v>2985.840000000042</c:v>
                </c:pt>
                <c:pt idx="937">
                  <c:v>2989.030000000042</c:v>
                </c:pt>
                <c:pt idx="938">
                  <c:v>2992.2200000000421</c:v>
                </c:pt>
                <c:pt idx="939">
                  <c:v>2995.4100000000421</c:v>
                </c:pt>
                <c:pt idx="940">
                  <c:v>2998.6000000000422</c:v>
                </c:pt>
                <c:pt idx="941">
                  <c:v>3001.7900000000423</c:v>
                </c:pt>
                <c:pt idx="942">
                  <c:v>3004.9800000000423</c:v>
                </c:pt>
                <c:pt idx="943">
                  <c:v>3008.1700000000424</c:v>
                </c:pt>
                <c:pt idx="944">
                  <c:v>3011.3600000000424</c:v>
                </c:pt>
                <c:pt idx="945">
                  <c:v>3014.5500000000425</c:v>
                </c:pt>
                <c:pt idx="946">
                  <c:v>3017.7400000000425</c:v>
                </c:pt>
                <c:pt idx="947">
                  <c:v>3020.9300000000426</c:v>
                </c:pt>
                <c:pt idx="948">
                  <c:v>3024.1200000000426</c:v>
                </c:pt>
                <c:pt idx="949">
                  <c:v>3027.3100000000427</c:v>
                </c:pt>
                <c:pt idx="950">
                  <c:v>3030.5000000000427</c:v>
                </c:pt>
                <c:pt idx="951">
                  <c:v>3033.6900000000428</c:v>
                </c:pt>
                <c:pt idx="952">
                  <c:v>3036.8800000000429</c:v>
                </c:pt>
                <c:pt idx="953">
                  <c:v>3040.0700000000429</c:v>
                </c:pt>
                <c:pt idx="954">
                  <c:v>3043.260000000043</c:v>
                </c:pt>
                <c:pt idx="955">
                  <c:v>3046.450000000043</c:v>
                </c:pt>
                <c:pt idx="956">
                  <c:v>3049.6400000000431</c:v>
                </c:pt>
                <c:pt idx="957">
                  <c:v>3052.8300000000431</c:v>
                </c:pt>
                <c:pt idx="958">
                  <c:v>3056.0200000000432</c:v>
                </c:pt>
                <c:pt idx="959">
                  <c:v>3059.2100000000432</c:v>
                </c:pt>
                <c:pt idx="960">
                  <c:v>3062.4000000000433</c:v>
                </c:pt>
                <c:pt idx="961">
                  <c:v>3065.5900000000433</c:v>
                </c:pt>
                <c:pt idx="962">
                  <c:v>3068.7800000000434</c:v>
                </c:pt>
                <c:pt idx="963">
                  <c:v>3071.9700000000435</c:v>
                </c:pt>
                <c:pt idx="964">
                  <c:v>3075.1600000000435</c:v>
                </c:pt>
                <c:pt idx="965">
                  <c:v>3078.3500000000436</c:v>
                </c:pt>
                <c:pt idx="966">
                  <c:v>3081.5400000000436</c:v>
                </c:pt>
                <c:pt idx="967">
                  <c:v>3084.7300000000437</c:v>
                </c:pt>
                <c:pt idx="968">
                  <c:v>3087.9200000000437</c:v>
                </c:pt>
                <c:pt idx="969">
                  <c:v>3091.1100000000438</c:v>
                </c:pt>
                <c:pt idx="970">
                  <c:v>3094.3000000000438</c:v>
                </c:pt>
                <c:pt idx="971">
                  <c:v>3097.4900000000439</c:v>
                </c:pt>
                <c:pt idx="972">
                  <c:v>3100.6800000000439</c:v>
                </c:pt>
                <c:pt idx="973">
                  <c:v>3103.870000000044</c:v>
                </c:pt>
                <c:pt idx="974">
                  <c:v>3107.0600000000441</c:v>
                </c:pt>
                <c:pt idx="975">
                  <c:v>3110.2500000000441</c:v>
                </c:pt>
                <c:pt idx="976">
                  <c:v>3113.4400000000442</c:v>
                </c:pt>
                <c:pt idx="977">
                  <c:v>3116.6300000000442</c:v>
                </c:pt>
                <c:pt idx="978">
                  <c:v>3119.8200000000443</c:v>
                </c:pt>
                <c:pt idx="979">
                  <c:v>3123.0100000000443</c:v>
                </c:pt>
                <c:pt idx="980">
                  <c:v>3126.2000000000444</c:v>
                </c:pt>
                <c:pt idx="981">
                  <c:v>3129.3900000000444</c:v>
                </c:pt>
                <c:pt idx="982">
                  <c:v>3132.5800000000445</c:v>
                </c:pt>
                <c:pt idx="983">
                  <c:v>3135.7700000000445</c:v>
                </c:pt>
                <c:pt idx="984">
                  <c:v>3138.9600000000446</c:v>
                </c:pt>
                <c:pt idx="985">
                  <c:v>3142.1500000000447</c:v>
                </c:pt>
                <c:pt idx="986">
                  <c:v>3145.3400000000447</c:v>
                </c:pt>
                <c:pt idx="987">
                  <c:v>3148.5300000000448</c:v>
                </c:pt>
                <c:pt idx="988">
                  <c:v>3151.7200000000448</c:v>
                </c:pt>
                <c:pt idx="989">
                  <c:v>3154.9100000000449</c:v>
                </c:pt>
                <c:pt idx="990">
                  <c:v>3158.1000000000449</c:v>
                </c:pt>
                <c:pt idx="991">
                  <c:v>3161.290000000045</c:v>
                </c:pt>
                <c:pt idx="992">
                  <c:v>3164.480000000045</c:v>
                </c:pt>
                <c:pt idx="993">
                  <c:v>3167.6700000000451</c:v>
                </c:pt>
                <c:pt idx="994">
                  <c:v>3170.8600000000451</c:v>
                </c:pt>
                <c:pt idx="995">
                  <c:v>3174.0500000000452</c:v>
                </c:pt>
                <c:pt idx="996">
                  <c:v>3177.2400000000453</c:v>
                </c:pt>
                <c:pt idx="997">
                  <c:v>3180.4300000000453</c:v>
                </c:pt>
                <c:pt idx="998">
                  <c:v>3183.6200000000454</c:v>
                </c:pt>
                <c:pt idx="999">
                  <c:v>3186.8100000000454</c:v>
                </c:pt>
                <c:pt idx="1000">
                  <c:v>3190.0000000000455</c:v>
                </c:pt>
              </c:numCache>
            </c:numRef>
          </c:xVal>
          <c:yVal>
            <c:numRef>
              <c:f>Sheet2!$C$2:$C$1002</c:f>
              <c:numCache>
                <c:formatCode>General</c:formatCode>
                <c:ptCount val="1001"/>
                <c:pt idx="0">
                  <c:v>5.6197599225715593E-3</c:v>
                </c:pt>
                <c:pt idx="1">
                  <c:v>-0.11131977928531529</c:v>
                </c:pt>
                <c:pt idx="2">
                  <c:v>-0.22673275802024814</c:v>
                </c:pt>
                <c:pt idx="3">
                  <c:v>-0.33903648457610108</c:v>
                </c:pt>
                <c:pt idx="4">
                  <c:v>-0.44669090532515165</c:v>
                </c:pt>
                <c:pt idx="5">
                  <c:v>-0.54821972392088048</c:v>
                </c:pt>
                <c:pt idx="6">
                  <c:v>-0.64223064617865122</c:v>
                </c:pt>
                <c:pt idx="7">
                  <c:v>-0.72743447301034092</c:v>
                </c:pt>
                <c:pt idx="8">
                  <c:v>-0.80266277958596199</c:v>
                </c:pt>
                <c:pt idx="9">
                  <c:v>-0.86688393828279664</c:v>
                </c:pt>
                <c:pt idx="10">
                  <c:v>-0.91921726569468543</c:v>
                </c:pt>
                <c:pt idx="11">
                  <c:v>-0.95894509969942443</c:v>
                </c:pt>
                <c:pt idx="12">
                  <c:v>-0.9855226409679364</c:v>
                </c:pt>
                <c:pt idx="13">
                  <c:v>-0.99858542395573913</c:v>
                </c:pt>
                <c:pt idx="14">
                  <c:v>-0.99795431492483977</c:v>
                </c:pt>
                <c:pt idx="15">
                  <c:v>-0.98363796845672291</c:v>
                </c:pt>
                <c:pt idx="16">
                  <c:v>-0.95583270876956128</c:v>
                </c:pt>
                <c:pt idx="17">
                  <c:v>-0.91491983746717731</c:v>
                </c:pt>
                <c:pt idx="18">
                  <c:v>-0.86146040463937745</c:v>
                </c:pt>
                <c:pt idx="19">
                  <c:v>-0.79618751501907981</c:v>
                </c:pt>
                <c:pt idx="20">
                  <c:v>-0.71999627470413663</c:v>
                </c:pt>
                <c:pt idx="21">
                  <c:v>-0.63393151630737599</c:v>
                </c:pt>
                <c:pt idx="22">
                  <c:v>-0.53917347086344725</c:v>
                </c:pt>
                <c:pt idx="23">
                  <c:v>-0.43702158297777233</c:v>
                </c:pt>
                <c:pt idx="24">
                  <c:v>-0.32887669116516932</c:v>
                </c:pt>
                <c:pt idx="25">
                  <c:v>-0.21622181774433935</c:v>
                </c:pt>
                <c:pt idx="26">
                  <c:v>-0.1006018317219762</c:v>
                </c:pt>
                <c:pt idx="27">
                  <c:v>1.6397736444723792E-2</c:v>
                </c:pt>
                <c:pt idx="28">
                  <c:v>0.13317243768783535</c:v>
                </c:pt>
                <c:pt idx="29">
                  <c:v>0.24812090660488265</c:v>
                </c:pt>
                <c:pt idx="30">
                  <c:v>0.35966682144781764</c:v>
                </c:pt>
                <c:pt idx="31">
                  <c:v>0.46628052068108977</c:v>
                </c:pt>
                <c:pt idx="32">
                  <c:v>0.56649997967466648</c:v>
                </c:pt>
                <c:pt idx="33">
                  <c:v>0.65895085987251933</c:v>
                </c:pt>
                <c:pt idx="34">
                  <c:v>0.74236535549650151</c:v>
                </c:pt>
                <c:pt idx="35">
                  <c:v>0.81559957933529781</c:v>
                </c:pt>
                <c:pt idx="36">
                  <c:v>0.87764924920206322</c:v>
                </c:pt>
                <c:pt idx="37">
                  <c:v>0.92766345994780575</c:v>
                </c:pt>
                <c:pt idx="38">
                  <c:v>0.96495635217089404</c:v>
                </c:pt>
                <c:pt idx="39">
                  <c:v>0.98901651760627907</c:v>
                </c:pt>
                <c:pt idx="40">
                  <c:v>0.9995140122156041</c:v>
                </c:pt>
                <c:pt idx="41">
                  <c:v>0.99630488080565427</c:v>
                </c:pt>
                <c:pt idx="42">
                  <c:v>0.97943313112774211</c:v>
                </c:pt>
                <c:pt idx="43">
                  <c:v>0.94913013038662886</c:v>
                </c:pt>
                <c:pt idx="44">
                  <c:v>0.90581143243483053</c:v>
                </c:pt>
                <c:pt idx="45">
                  <c:v>0.8500710791619166</c:v>
                </c:pt>
                <c:pt idx="46">
                  <c:v>0.78267345422550072</c:v>
                </c:pt>
                <c:pt idx="47">
                  <c:v>0.70454280083608412</c:v>
                </c:pt>
                <c:pt idx="48">
                  <c:v>0.61675054734140655</c:v>
                </c:pt>
                <c:pt idx="49">
                  <c:v>0.52050061441825002</c:v>
                </c:pt>
                <c:pt idx="50">
                  <c:v>0.41711290535845041</c:v>
                </c:pt>
                <c:pt idx="51">
                  <c:v>0.3080052058516044</c:v>
                </c:pt>
                <c:pt idx="52">
                  <c:v>0.19467374147803213</c:v>
                </c:pt>
                <c:pt idx="53">
                  <c:v>7.8672659532717765E-2</c:v>
                </c:pt>
                <c:pt idx="54">
                  <c:v>-3.8407283448036705E-2</c:v>
                </c:pt>
                <c:pt idx="55">
                  <c:v>-0.15496053619313285</c:v>
                </c:pt>
                <c:pt idx="56">
                  <c:v>-0.26938877008767959</c:v>
                </c:pt>
                <c:pt idx="57">
                  <c:v>-0.38012279751762806</c:v>
                </c:pt>
                <c:pt idx="58">
                  <c:v>-0.48564409059538266</c:v>
                </c:pt>
                <c:pt idx="59">
                  <c:v>-0.58450560517387884</c:v>
                </c:pt>
                <c:pt idx="60">
                  <c:v>-0.67535162458334808</c:v>
                </c:pt>
                <c:pt idx="61">
                  <c:v>-0.75693635096786638</c:v>
                </c:pt>
                <c:pt idx="62">
                  <c:v>-0.82814098927326574</c:v>
                </c:pt>
                <c:pt idx="63">
                  <c:v>-0.88798908960873812</c:v>
                </c:pt>
                <c:pt idx="64">
                  <c:v>-0.93565993758785426</c:v>
                </c:pt>
                <c:pt idx="65">
                  <c:v>-0.97049980902337385</c:v>
                </c:pt>
                <c:pt idx="66">
                  <c:v>-0.99203093463693715</c:v>
                </c:pt>
                <c:pt idx="67">
                  <c:v>-0.99995805184797792</c:v>
                </c:pt>
                <c:pt idx="68">
                  <c:v>-0.99417245379526675</c:v>
                </c:pt>
                <c:pt idx="69">
                  <c:v>-0.97475348006568019</c:v>
                </c:pt>
                <c:pt idx="70">
                  <c:v>-0.9419674286873958</c:v>
                </c:pt>
                <c:pt idx="71">
                  <c:v>-0.896263904307672</c:v>
                </c:pt>
                <c:pt idx="72">
                  <c:v>-0.83826965263370146</c:v>
                </c:pt>
                <c:pt idx="73">
                  <c:v>-0.76877996568665452</c:v>
                </c:pt>
                <c:pt idx="74">
                  <c:v>-0.68874777573114943</c:v>
                </c:pt>
                <c:pt idx="75">
                  <c:v>-0.59927058743827566</c:v>
                </c:pt>
                <c:pt idx="76">
                  <c:v>-0.50157542748519501</c:v>
                </c:pt>
                <c:pt idx="77">
                  <c:v>-0.39700201798185586</c:v>
                </c:pt>
                <c:pt idx="78">
                  <c:v>-0.2869844044725009</c:v>
                </c:pt>
                <c:pt idx="79">
                  <c:v>-0.17303129045250348</c:v>
                </c:pt>
                <c:pt idx="80">
                  <c:v>-5.6705348079046827E-2</c:v>
                </c:pt>
                <c:pt idx="81">
                  <c:v>6.0398211206143929E-2</c:v>
                </c:pt>
                <c:pt idx="82">
                  <c:v>0.17667351227472153</c:v>
                </c:pt>
                <c:pt idx="83">
                  <c:v>0.29052603814388822</c:v>
                </c:pt>
                <c:pt idx="84">
                  <c:v>0.40039449605099164</c:v>
                </c:pt>
                <c:pt idx="85">
                  <c:v>0.50477222791476362</c:v>
                </c:pt>
                <c:pt idx="86">
                  <c:v>0.60222787157528246</c:v>
                </c:pt>
                <c:pt idx="87">
                  <c:v>0.69142498947910158</c:v>
                </c:pt>
                <c:pt idx="88">
                  <c:v>0.77114039563566394</c:v>
                </c:pt>
                <c:pt idx="89">
                  <c:v>0.84028092952214795</c:v>
                </c:pt>
                <c:pt idx="90">
                  <c:v>0.89789844691128617</c:v>
                </c:pt>
                <c:pt idx="91">
                  <c:v>0.94320282204860251</c:v>
                </c:pt>
                <c:pt idx="92">
                  <c:v>0.97557278287642069</c:v>
                </c:pt>
                <c:pt idx="93">
                  <c:v>0.99456443071808154</c:v>
                </c:pt>
                <c:pt idx="94">
                  <c:v>0.99991732758945073</c:v>
                </c:pt>
                <c:pt idx="95">
                  <c:v>0.99155806766065602</c:v>
                </c:pt>
                <c:pt idx="96">
                  <c:v>0.96960128389155764</c:v>
                </c:pt>
                <c:pt idx="97">
                  <c:v>0.93434807603666714</c:v>
                </c:pt>
                <c:pt idx="98">
                  <c:v>0.8862818815767407</c:v>
                </c:pt>
                <c:pt idx="99">
                  <c:v>0.82606184620016443</c:v>
                </c:pt>
                <c:pt idx="100">
                  <c:v>0.75451378474663622</c:v>
                </c:pt>
                <c:pt idx="101">
                  <c:v>0.67261885656836329</c:v>
                </c:pt>
                <c:pt idx="102">
                  <c:v>0.58150011060682594</c:v>
                </c:pt>
                <c:pt idx="103">
                  <c:v>0.48240708469639082</c:v>
                </c:pt>
                <c:pt idx="104">
                  <c:v>0.37669867028897513</c:v>
                </c:pt>
                <c:pt idx="105">
                  <c:v>0.26582447758079936</c:v>
                </c:pt>
                <c:pt idx="106">
                  <c:v>0.15130495658663559</c:v>
                </c:pt>
                <c:pt idx="107">
                  <c:v>3.471054676705479E-2</c:v>
                </c:pt>
                <c:pt idx="108">
                  <c:v>-8.2359858864136437E-2</c:v>
                </c:pt>
                <c:pt idx="109">
                  <c:v>-0.19830083982428318</c:v>
                </c:pt>
                <c:pt idx="110">
                  <c:v>-0.31152246375935644</c:v>
                </c:pt>
                <c:pt idx="111">
                  <c:v>-0.42047208964820998</c:v>
                </c:pt>
                <c:pt idx="112">
                  <c:v>-0.52365565961997274</c:v>
                </c:pt>
                <c:pt idx="113">
                  <c:v>-0.61965818740366529</c:v>
                </c:pt>
                <c:pt idx="114">
                  <c:v>-0.70716316244600586</c:v>
                </c:pt>
                <c:pt idx="115">
                  <c:v>-0.78497060360308291</c:v>
                </c:pt>
                <c:pt idx="116">
                  <c:v>-0.85201351483039767</c:v>
                </c:pt>
                <c:pt idx="117">
                  <c:v>-0.90737251720959022</c:v>
                </c:pt>
                <c:pt idx="118">
                  <c:v>-0.95028845665863892</c:v>
                </c:pt>
                <c:pt idx="119">
                  <c:v>-0.98017281443232773</c:v>
                </c:pt>
                <c:pt idx="120">
                  <c:v>-0.99661577765077347</c:v>
                </c:pt>
                <c:pt idx="121">
                  <c:v>-0.99939185918250095</c:v>
                </c:pt>
                <c:pt idx="122">
                  <c:v>-0.98846298981498326</c:v>
                </c:pt>
                <c:pt idx="123">
                  <c:v>-0.96397904030881354</c:v>
                </c:pt>
                <c:pt idx="124">
                  <c:v>-0.92627576617642526</c:v>
                </c:pt>
                <c:pt idx="125">
                  <c:v>-0.87587020336920884</c:v>
                </c:pt>
                <c:pt idx="126">
                  <c:v>-0.81345357801330909</c:v>
                </c:pt>
                <c:pt idx="127">
                  <c:v>-0.73988182742494357</c:v>
                </c:pt>
                <c:pt idx="128">
                  <c:v>-0.65616386239332947</c:v>
                </c:pt>
                <c:pt idx="129">
                  <c:v>-0.56344773169392925</c:v>
                </c:pt>
                <c:pt idx="130">
                  <c:v>-0.4630048785620775</c:v>
                </c:pt>
                <c:pt idx="131">
                  <c:v>-0.35621270502251823</c:v>
                </c:pt>
                <c:pt idx="132">
                  <c:v>-0.24453568317529495</c:v>
                </c:pt>
                <c:pt idx="133">
                  <c:v>-0.12950527246439419</c:v>
                </c:pt>
                <c:pt idx="134">
                  <c:v>-1.2698918329491606E-2</c:v>
                </c:pt>
                <c:pt idx="135">
                  <c:v>0.10428157976163809</c:v>
                </c:pt>
                <c:pt idx="136">
                  <c:v>0.21983203425455597</c:v>
                </c:pt>
                <c:pt idx="137">
                  <c:v>0.33236786819812703</c:v>
                </c:pt>
                <c:pt idx="138">
                  <c:v>0.44034584500859475</c:v>
                </c:pt>
                <c:pt idx="139">
                  <c:v>0.54228523132117423</c:v>
                </c:pt>
                <c:pt idx="140">
                  <c:v>0.63678810271684716</c:v>
                </c:pt>
                <c:pt idx="141">
                  <c:v>0.72255851386604941</c:v>
                </c:pt>
                <c:pt idx="142">
                  <c:v>0.7984202702034483</c:v>
                </c:pt>
                <c:pt idx="143">
                  <c:v>0.86333305742571875</c:v>
                </c:pt>
                <c:pt idx="144">
                  <c:v>0.91640670762380616</c:v>
                </c:pt>
                <c:pt idx="145">
                  <c:v>0.95691340641406808</c:v>
                </c:pt>
                <c:pt idx="146">
                  <c:v>0.98429767366835397</c:v>
                </c:pt>
                <c:pt idx="147">
                  <c:v>0.99818398097437677</c:v>
                </c:pt>
                <c:pt idx="148">
                  <c:v>0.99838190136592386</c:v>
                </c:pt>
                <c:pt idx="149">
                  <c:v>0.98488872070316846</c:v>
                </c:pt>
                <c:pt idx="150">
                  <c:v>0.95788947489245568</c:v>
                </c:pt>
                <c:pt idx="151">
                  <c:v>0.9177544124351642</c:v>
                </c:pt>
                <c:pt idx="152">
                  <c:v>0.86503391710244604</c:v>
                </c:pt>
                <c:pt idx="153">
                  <c:v>0.8004509603626796</c:v>
                </c:pt>
                <c:pt idx="154">
                  <c:v>0.72489118706369093</c:v>
                </c:pt>
                <c:pt idx="155">
                  <c:v>0.63939077032767477</c:v>
                </c:pt>
                <c:pt idx="156">
                  <c:v>0.54512220220813712</c:v>
                </c:pt>
                <c:pt idx="157">
                  <c:v>0.44337821496575214</c:v>
                </c:pt>
                <c:pt idx="158">
                  <c:v>0.33555405345531675</c:v>
                </c:pt>
                <c:pt idx="159">
                  <c:v>0.22312834172772275</c:v>
                </c:pt>
                <c:pt idx="160">
                  <c:v>0.10764280622879069</c:v>
                </c:pt>
                <c:pt idx="161">
                  <c:v>-9.318866343370355E-3</c:v>
                </c:pt>
                <c:pt idx="162">
                  <c:v>-0.12615274659413558</c:v>
                </c:pt>
                <c:pt idx="163">
                  <c:v>-0.24125665758210149</c:v>
                </c:pt>
                <c:pt idx="164">
                  <c:v>-0.35305214593694378</c:v>
                </c:pt>
                <c:pt idx="165">
                  <c:v>-0.46000612764903609</c:v>
                </c:pt>
                <c:pt idx="166">
                  <c:v>-0.56065191169586437</c:v>
                </c:pt>
                <c:pt idx="167">
                  <c:v>-0.65360931320208904</c:v>
                </c:pt>
                <c:pt idx="168">
                  <c:v>-0.73760358031571016</c:v>
                </c:pt>
                <c:pt idx="169">
                  <c:v>-0.8114828752505493</c:v>
                </c:pt>
                <c:pt idx="170">
                  <c:v>-0.87423406977241858</c:v>
                </c:pt>
                <c:pt idx="171">
                  <c:v>-0.9249966385209305</c:v>
                </c:pt>
                <c:pt idx="172">
                  <c:v>-0.96307445964375393</c:v>
                </c:pt>
                <c:pt idx="173">
                  <c:v>-0.98794536091780982</c:v>
                </c:pt>
                <c:pt idx="174">
                  <c:v>-0.99926828044865668</c:v>
                </c:pt>
                <c:pt idx="175">
                  <c:v>-0.99688794375133627</c:v>
                </c:pt>
                <c:pt idx="176">
                  <c:v>-0.98083699307449257</c:v>
                </c:pt>
                <c:pt idx="177">
                  <c:v>-0.95133553976773388</c:v>
                </c:pt>
                <c:pt idx="178">
                  <c:v>-0.90878814583075096</c:v>
                </c:pt>
                <c:pt idx="179">
                  <c:v>-0.85377827603708734</c:v>
                </c:pt>
                <c:pt idx="180">
                  <c:v>-0.78706029671218958</c:v>
                </c:pt>
                <c:pt idx="181">
                  <c:v>-0.70954913088884475</c:v>
                </c:pt>
                <c:pt idx="182">
                  <c:v>-0.62230771170183352</c:v>
                </c:pt>
                <c:pt idx="183">
                  <c:v>-0.52653240607704943</c:v>
                </c:pt>
                <c:pt idx="184">
                  <c:v>-0.42353660860430248</c:v>
                </c:pt>
                <c:pt idx="185">
                  <c:v>-0.31473273057574319</c:v>
                </c:pt>
                <c:pt idx="186">
                  <c:v>-0.20161283117949833</c:v>
                </c:pt>
                <c:pt idx="187">
                  <c:v>-8.5728156458550989E-2</c:v>
                </c:pt>
                <c:pt idx="188">
                  <c:v>3.1332133376880435E-2</c:v>
                </c:pt>
                <c:pt idx="189">
                  <c:v>0.14796275656498695</c:v>
                </c:pt>
                <c:pt idx="190">
                  <c:v>0.26256432348751374</c:v>
                </c:pt>
                <c:pt idx="191">
                  <c:v>0.37356526956424929</c:v>
                </c:pt>
                <c:pt idx="192">
                  <c:v>0.47944340657464979</c:v>
                </c:pt>
                <c:pt idx="193">
                  <c:v>0.57874679686713082</c:v>
                </c:pt>
                <c:pt idx="194">
                  <c:v>0.67011366420189544</c:v>
                </c:pt>
                <c:pt idx="195">
                  <c:v>0.75229106818410396</c:v>
                </c:pt>
                <c:pt idx="196">
                  <c:v>0.82415208619951252</c:v>
                </c:pt>
                <c:pt idx="197">
                  <c:v>0.88471126723166194</c:v>
                </c:pt>
                <c:pt idx="198">
                  <c:v>0.93313814563795694</c:v>
                </c:pt>
                <c:pt idx="199">
                  <c:v>0.96876862956627152</c:v>
                </c:pt>
                <c:pt idx="200">
                  <c:v>0.99111410783945064</c:v>
                </c:pt>
                <c:pt idx="201">
                  <c:v>0.99986815042232946</c:v>
                </c:pt>
                <c:pt idx="202">
                  <c:v>0.99491071058582292</c:v>
                </c:pt>
                <c:pt idx="203">
                  <c:v>0.97630977114259954</c:v>
                </c:pt>
                <c:pt idx="204">
                  <c:v>0.94432041217902196</c:v>
                </c:pt>
                <c:pt idx="205">
                  <c:v>0.89938131306781477</c:v>
                </c:pt>
                <c:pt idx="206">
                  <c:v>0.84210873673039111</c:v>
                </c:pt>
                <c:pt idx="207">
                  <c:v>0.77328807864437854</c:v>
                </c:pt>
                <c:pt idx="208">
                  <c:v>0.69386309648726108</c:v>
                </c:pt>
                <c:pt idx="209">
                  <c:v>0.60492296811318813</c:v>
                </c:pt>
                <c:pt idx="210">
                  <c:v>0.50768735534063425</c:v>
                </c:pt>
                <c:pt idx="211">
                  <c:v>0.40348967837556265</c:v>
                </c:pt>
                <c:pt idx="212">
                  <c:v>0.29375883023275512</c:v>
                </c:pt>
                <c:pt idx="213">
                  <c:v>0.17999958191080964</c:v>
                </c:pt>
                <c:pt idx="214">
                  <c:v>6.3771947030275625E-2</c:v>
                </c:pt>
                <c:pt idx="215">
                  <c:v>-5.3330211086336815E-2</c:v>
                </c:pt>
                <c:pt idx="216">
                  <c:v>-0.16970103652531215</c:v>
                </c:pt>
                <c:pt idx="217">
                  <c:v>-0.28374470235040694</c:v>
                </c:pt>
                <c:pt idx="218">
                  <c:v>-0.39389729464122492</c:v>
                </c:pt>
                <c:pt idx="219">
                  <c:v>-0.49864825889915487</c:v>
                </c:pt>
                <c:pt idx="220">
                  <c:v>-0.59656111472002238</c:v>
                </c:pt>
                <c:pt idx="221">
                  <c:v>-0.68629315466719687</c:v>
                </c:pt>
                <c:pt idx="222">
                  <c:v>-0.76661385720874808</c:v>
                </c:pt>
                <c:pt idx="223">
                  <c:v>-0.83642176121667755</c:v>
                </c:pt>
                <c:pt idx="224">
                  <c:v>-0.8947595706233642</c:v>
                </c:pt>
                <c:pt idx="225">
                  <c:v>-0.94082728210064059</c:v>
                </c:pt>
                <c:pt idx="226">
                  <c:v>-0.97399315573784706</c:v>
                </c:pt>
                <c:pt idx="227">
                  <c:v>-0.99380237827474571</c:v>
                </c:pt>
                <c:pt idx="228">
                  <c:v>-0.99998330008789205</c:v>
                </c:pt>
                <c:pt idx="229">
                  <c:v>-0.99245116040083725</c:v>
                </c:pt>
                <c:pt idx="230">
                  <c:v>-0.97130924963327869</c:v>
                </c:pt>
                <c:pt idx="231">
                  <c:v>-0.93684749294952818</c:v>
                </c:pt>
                <c:pt idx="232">
                  <c:v>-0.88953847443050948</c:v>
                </c:pt>
                <c:pt idx="233">
                  <c:v>-0.83003095639095859</c:v>
                </c:pt>
                <c:pt idx="234">
                  <c:v>-0.75914098271333885</c:v>
                </c:pt>
                <c:pt idx="235">
                  <c:v>-0.67784068820100718</c:v>
                </c:pt>
                <c:pt idx="236">
                  <c:v>-0.58724496741123222</c:v>
                </c:pt>
                <c:pt idx="237">
                  <c:v>-0.48859618578225489</c:v>
                </c:pt>
                <c:pt idx="238">
                  <c:v>-0.38324714271510452</c:v>
                </c:pt>
                <c:pt idx="239">
                  <c:v>-0.2726425202424147</c:v>
                </c:pt>
                <c:pt idx="240">
                  <c:v>-0.15829907168400043</c:v>
                </c:pt>
                <c:pt idx="241">
                  <c:v>-4.1784821967970127E-2</c:v>
                </c:pt>
                <c:pt idx="242">
                  <c:v>7.5302435150655184E-2</c:v>
                </c:pt>
                <c:pt idx="243">
                  <c:v>0.19135704809987428</c:v>
                </c:pt>
                <c:pt idx="244">
                  <c:v>0.30478752625718591</c:v>
                </c:pt>
                <c:pt idx="245">
                  <c:v>0.41403836452281972</c:v>
                </c:pt>
                <c:pt idx="246">
                  <c:v>0.51761137441307137</c:v>
                </c:pt>
                <c:pt idx="247">
                  <c:v>0.61408622915422884</c:v>
                </c:pt>
                <c:pt idx="248">
                  <c:v>0.7021399410362219</c:v>
                </c:pt>
                <c:pt idx="249">
                  <c:v>0.78056500392744554</c:v>
                </c:pt>
                <c:pt idx="250">
                  <c:v>0.84828595215713132</c:v>
                </c:pt>
                <c:pt idx="251">
                  <c:v>0.90437410868853252</c:v>
                </c:pt>
                <c:pt idx="252">
                  <c:v>0.94806032033690857</c:v>
                </c:pt>
                <c:pt idx="253">
                  <c:v>0.97874550539060157</c:v>
                </c:pt>
                <c:pt idx="254">
                  <c:v>0.99600886899259011</c:v>
                </c:pt>
                <c:pt idx="255">
                  <c:v>0.99961367362260278</c:v>
                </c:pt>
                <c:pt idx="256">
                  <c:v>0.98951048554751297</c:v>
                </c:pt>
                <c:pt idx="257">
                  <c:v>0.96583785272048217</c:v>
                </c:pt>
                <c:pt idx="258">
                  <c:v>0.92892040483262484</c:v>
                </c:pt>
                <c:pt idx="259">
                  <c:v>0.87926440157175056</c:v>
                </c:pt>
                <c:pt idx="260">
                  <c:v>0.81755079013619036</c:v>
                </c:pt>
                <c:pt idx="261">
                  <c:v>0.74462586720803603</c:v>
                </c:pt>
                <c:pt idx="262">
                  <c:v>0.66148967344089149</c:v>
                </c:pt>
                <c:pt idx="263">
                  <c:v>0.56928227961186006</c:v>
                </c:pt>
                <c:pt idx="264">
                  <c:v>0.46926815249977971</c:v>
                </c:pt>
                <c:pt idx="265">
                  <c:v>0.36281881488493128</c:v>
                </c:pt>
                <c:pt idx="266">
                  <c:v>0.25139403745872801</c:v>
                </c:pt>
                <c:pt idx="267">
                  <c:v>0.13652182056413667</c:v>
                </c:pt>
                <c:pt idx="268">
                  <c:v>1.977744028306239E-2</c:v>
                </c:pt>
                <c:pt idx="269">
                  <c:v>-9.7238153782176442E-2</c:v>
                </c:pt>
                <c:pt idx="270">
                  <c:v>-0.21292029279585209</c:v>
                </c:pt>
                <c:pt idx="271">
                  <c:v>-0.32568259397873878</c:v>
                </c:pt>
                <c:pt idx="272">
                  <c:v>-0.43397871513603947</c:v>
                </c:pt>
                <c:pt idx="273">
                  <c:v>-0.5363235600971118</c:v>
                </c:pt>
                <c:pt idx="274">
                  <c:v>-0.63131364427070402</c:v>
                </c:pt>
                <c:pt idx="275">
                  <c:v>-0.7176463410368924</c:v>
                </c:pt>
                <c:pt idx="276">
                  <c:v>-0.79413774504431822</c:v>
                </c:pt>
                <c:pt idx="277">
                  <c:v>-0.85973890744824311</c:v>
                </c:pt>
                <c:pt idx="278">
                  <c:v>-0.91355022045076906</c:v>
                </c:pt>
                <c:pt idx="279">
                  <c:v>-0.95483375388391034</c:v>
                </c:pt>
                <c:pt idx="280">
                  <c:v>-0.98302337466038359</c:v>
                </c:pt>
                <c:pt idx="281">
                  <c:v>-0.99773251032108812</c:v>
                </c:pt>
                <c:pt idx="282">
                  <c:v>-0.99875945021554191</c:v>
                </c:pt>
                <c:pt idx="283">
                  <c:v>-0.98609011161863636</c:v>
                </c:pt>
                <c:pt idx="284">
                  <c:v>-0.95989823285113041</c:v>
                </c:pt>
                <c:pt idx="285">
                  <c:v>-0.92054299075559354</c:v>
                </c:pt>
                <c:pt idx="286">
                  <c:v>-0.86856407520000578</c:v>
                </c:pt>
                <c:pt idx="287">
                  <c:v>-0.80467428815383113</c:v>
                </c:pt>
                <c:pt idx="288">
                  <c:v>-0.72974976882751363</c:v>
                </c:pt>
                <c:pt idx="289">
                  <c:v>-0.64481797892096271</c:v>
                </c:pt>
                <c:pt idx="290">
                  <c:v>-0.55104361274279179</c:v>
                </c:pt>
                <c:pt idx="291">
                  <c:v>-0.4497126254188773</c:v>
                </c:pt>
                <c:pt idx="292">
                  <c:v>-0.34221459821614642</c:v>
                </c:pt>
                <c:pt idx="293">
                  <c:v>-0.23002368281099689</c:v>
                </c:pt>
                <c:pt idx="294">
                  <c:v>-0.11467838581906226</c:v>
                </c:pt>
                <c:pt idx="295">
                  <c:v>2.2395291929427469E-3</c:v>
                </c:pt>
                <c:pt idx="296">
                  <c:v>0.11912673289051012</c:v>
                </c:pt>
                <c:pt idx="297">
                  <c:v>0.23438031709232995</c:v>
                </c:pt>
                <c:pt idx="298">
                  <c:v>0.34641977591582146</c:v>
                </c:pt>
                <c:pt idx="299">
                  <c:v>0.45370867971343531</c:v>
                </c:pt>
                <c:pt idx="300">
                  <c:v>0.55477574457880652</c:v>
                </c:pt>
                <c:pt idx="301">
                  <c:v>0.64823500849033544</c:v>
                </c:pt>
                <c:pt idx="302">
                  <c:v>0.73280483741107016</c:v>
                </c:pt>
                <c:pt idx="303">
                  <c:v>0.8073255007085639</c:v>
                </c:pt>
                <c:pt idx="304">
                  <c:v>0.87077507487794059</c:v>
                </c:pt>
                <c:pt idx="305">
                  <c:v>0.92228345747582452</c:v>
                </c:pt>
                <c:pt idx="306">
                  <c:v>0.961144299087904</c:v>
                </c:pt>
                <c:pt idx="307">
                  <c:v>0.98682468970364778</c:v>
                </c:pt>
                <c:pt idx="308">
                  <c:v>0.99897246666611039</c:v>
                </c:pt>
                <c:pt idx="309">
                  <c:v>0.99742104398074294</c:v>
                </c:pt>
                <c:pt idx="310">
                  <c:v>0.98219169675753526</c:v>
                </c:pt>
                <c:pt idx="311">
                  <c:v>0.95349326945925161</c:v>
                </c:pt>
                <c:pt idx="312">
                  <c:v>0.9117193119566378</c:v>
                </c:pt>
                <c:pt idx="313">
                  <c:v>0.85744268266472412</c:v>
                </c:pt>
                <c:pt idx="314">
                  <c:v>0.79140769276893919</c:v>
                </c:pt>
                <c:pt idx="315">
                  <c:v>0.71451989926961912</c:v>
                </c:pt>
                <c:pt idx="316">
                  <c:v>0.62783368681576224</c:v>
                </c:pt>
                <c:pt idx="317">
                  <c:v>0.53253780862203592</c:v>
                </c:pt>
                <c:pt idx="318">
                  <c:v>0.42993908475061821</c:v>
                </c:pt>
                <c:pt idx="319">
                  <c:v>0.32144448130800463</c:v>
                </c:pt>
                <c:pt idx="320">
                  <c:v>0.20854181631006674</c:v>
                </c:pt>
                <c:pt idx="321">
                  <c:v>9.2779356801395138E-2</c:v>
                </c:pt>
                <c:pt idx="322">
                  <c:v>-2.4255412980512793E-2</c:v>
                </c:pt>
                <c:pt idx="323">
                  <c:v>-0.14095756123776298</c:v>
                </c:pt>
                <c:pt idx="324">
                  <c:v>-0.25572671750803805</c:v>
                </c:pt>
                <c:pt idx="325">
                  <c:v>-0.36698901900972114</c:v>
                </c:pt>
                <c:pt idx="326">
                  <c:v>-0.47321869347938966</c:v>
                </c:pt>
                <c:pt idx="327">
                  <c:v>-0.57295898253016453</c:v>
                </c:pt>
                <c:pt idx="328">
                  <c:v>-0.66484211860265208</c:v>
                </c:pt>
                <c:pt idx="329">
                  <c:v>-0.74760808155882219</c:v>
                </c:pt>
                <c:pt idx="330">
                  <c:v>-0.8201218777042445</c:v>
                </c:pt>
                <c:pt idx="331">
                  <c:v>-0.88138910428632855</c:v>
                </c:pt>
                <c:pt idx="332">
                  <c:v>-0.93056958602814688</c:v>
                </c:pt>
                <c:pt idx="333">
                  <c:v>-0.96698889669610966</c:v>
                </c:pt>
                <c:pt idx="334">
                  <c:v>-0.99014760770281962</c:v>
                </c:pt>
                <c:pt idx="335">
                  <c:v>-0.99972813691637996</c:v>
                </c:pt>
                <c:pt idx="336">
                  <c:v>-0.99559910375643823</c:v>
                </c:pt>
                <c:pt idx="337">
                  <c:v>-0.9778171308542446</c:v>
                </c:pt>
                <c:pt idx="338">
                  <c:v>-0.94662606757006684</c:v>
                </c:pt>
                <c:pt idx="339">
                  <c:v>-0.90245364601606248</c:v>
                </c:pt>
                <c:pt idx="340">
                  <c:v>-0.84590561544157883</c:v>
                </c:pt>
                <c:pt idx="341">
                  <c:v>-0.77775743541770348</c:v>
                </c:pt>
                <c:pt idx="342">
                  <c:v>-0.6989436417348911</c:v>
                </c:pt>
                <c:pt idx="343">
                  <c:v>-0.61054503084219347</c:v>
                </c:pt>
                <c:pt idx="344">
                  <c:v>-0.51377383857154169</c:v>
                </c:pt>
                <c:pt idx="345">
                  <c:v>-0.40995711639562765</c:v>
                </c:pt>
                <c:pt idx="346">
                  <c:v>-0.30051853318555632</c:v>
                </c:pt>
                <c:pt idx="347">
                  <c:v>-0.18695885202598786</c:v>
                </c:pt>
                <c:pt idx="348">
                  <c:v>-7.0835349814986792E-2</c:v>
                </c:pt>
                <c:pt idx="349">
                  <c:v>4.6259538126464751E-2</c:v>
                </c:pt>
                <c:pt idx="350">
                  <c:v>0.16272005558268587</c:v>
                </c:pt>
                <c:pt idx="351">
                  <c:v>0.27694914564475098</c:v>
                </c:pt>
                <c:pt idx="352">
                  <c:v>0.38738035161582413</c:v>
                </c:pt>
                <c:pt idx="353">
                  <c:v>0.49249929828696287</c:v>
                </c:pt>
                <c:pt idx="354">
                  <c:v>0.59086445900424844</c:v>
                </c:pt>
                <c:pt idx="355">
                  <c:v>0.6811269237426153</c:v>
                </c:pt>
                <c:pt idx="356">
                  <c:v>0.76204889710087664</c:v>
                </c:pt>
                <c:pt idx="357">
                  <c:v>0.8325206725496419</c:v>
                </c:pt>
                <c:pt idx="358">
                  <c:v>0.89157585015936491</c:v>
                </c:pt>
                <c:pt idx="359">
                  <c:v>0.9384045891233106</c:v>
                </c:pt>
                <c:pt idx="360">
                  <c:v>0.97236471333979924</c:v>
                </c:pt>
                <c:pt idx="361">
                  <c:v>0.99299051775966574</c:v>
                </c:pt>
                <c:pt idx="362">
                  <c:v>0.99999915473487833</c:v>
                </c:pt>
                <c:pt idx="363">
                  <c:v>0.9932945127905094</c:v>
                </c:pt>
                <c:pt idx="364">
                  <c:v>0.97296853462931465</c:v>
                </c:pt>
                <c:pt idx="365">
                  <c:v>0.93929995629473539</c:v>
                </c:pt>
                <c:pt idx="366">
                  <c:v>0.89275048478256847</c:v>
                </c:pt>
                <c:pt idx="367">
                  <c:v>0.83395846651878547</c:v>
                </c:pt>
                <c:pt idx="368">
                  <c:v>0.76373013352956975</c:v>
                </c:pt>
                <c:pt idx="369">
                  <c:v>0.6830285473472989</c:v>
                </c:pt>
                <c:pt idx="370">
                  <c:v>0.5929603922679787</c:v>
                </c:pt>
                <c:pt idx="371">
                  <c:v>0.49476079906800779</c:v>
                </c:pt>
                <c:pt idx="372">
                  <c:v>0.38977640729698915</c:v>
                </c:pt>
                <c:pt idx="373">
                  <c:v>0.27944689841838688</c:v>
                </c:pt>
                <c:pt idx="374">
                  <c:v>0.16528525303939678</c:v>
                </c:pt>
                <c:pt idx="375">
                  <c:v>4.8857002968302039E-2</c:v>
                </c:pt>
                <c:pt idx="376">
                  <c:v>-6.8241237377998309E-2</c:v>
                </c:pt>
                <c:pt idx="377">
                  <c:v>-0.18440366581130058</c:v>
                </c:pt>
                <c:pt idx="378">
                  <c:v>-0.29803731320405569</c:v>
                </c:pt>
                <c:pt idx="379">
                  <c:v>-0.40758388833773457</c:v>
                </c:pt>
                <c:pt idx="380">
                  <c:v>-0.51154114720305666</c:v>
                </c:pt>
                <c:pt idx="381">
                  <c:v>-0.60848349370848598</c:v>
                </c:pt>
                <c:pt idx="382">
                  <c:v>-0.69708152929356859</c:v>
                </c:pt>
                <c:pt idx="383">
                  <c:v>-0.7761202833576335</c:v>
                </c:pt>
                <c:pt idx="384">
                  <c:v>-0.84451587450458054</c:v>
                </c:pt>
                <c:pt idx="385">
                  <c:v>-0.90133037412333539</c:v>
                </c:pt>
                <c:pt idx="386">
                  <c:v>-0.94578466847539644</c:v>
                </c:pt>
                <c:pt idx="387">
                  <c:v>-0.97726914290785638</c:v>
                </c:pt>
                <c:pt idx="388">
                  <c:v>-0.99535204167623448</c:v>
                </c:pt>
                <c:pt idx="389">
                  <c:v>-0.99978538873644218</c:v>
                </c:pt>
                <c:pt idx="390">
                  <c:v>-0.99050838831230614</c:v>
                </c:pt>
                <c:pt idx="391">
                  <c:v>-0.9676482586057138</c:v>
                </c:pt>
                <c:pt idx="392">
                  <c:v>-0.93151848721644681</c:v>
                </c:pt>
                <c:pt idx="393">
                  <c:v>-0.88261453219566466</c:v>
                </c:pt>
                <c:pt idx="394">
                  <c:v>-0.82160702768569993</c:v>
                </c:pt>
                <c:pt idx="395">
                  <c:v>-0.74933258731924091</c:v>
                </c:pt>
                <c:pt idx="396">
                  <c:v>-0.6667823314935577</c:v>
                </c:pt>
                <c:pt idx="397">
                  <c:v>-0.57508829584853682</c:v>
                </c:pt>
                <c:pt idx="398">
                  <c:v>-0.47550790733309334</c:v>
                </c:pt>
                <c:pt idx="399">
                  <c:v>-0.36940674074414453</c:v>
                </c:pt>
                <c:pt idx="400">
                  <c:v>-0.25823979220266918</c:v>
                </c:pt>
                <c:pt idx="401">
                  <c:v>-0.14353152636922512</c:v>
                </c:pt>
                <c:pt idx="402">
                  <c:v>-2.6854971017207047E-2</c:v>
                </c:pt>
                <c:pt idx="403">
                  <c:v>9.0189854354033025E-2</c:v>
                </c:pt>
                <c:pt idx="404">
                  <c:v>0.20599788005138323</c:v>
                </c:pt>
                <c:pt idx="405">
                  <c:v>0.31898099697494253</c:v>
                </c:pt>
                <c:pt idx="406">
                  <c:v>0.4275898348195194</c:v>
                </c:pt>
                <c:pt idx="407">
                  <c:v>0.53033500903968167</c:v>
                </c:pt>
                <c:pt idx="408">
                  <c:v>0.62580754521275705</c:v>
                </c:pt>
                <c:pt idx="409">
                  <c:v>0.71269820071439249</c:v>
                </c:pt>
                <c:pt idx="410">
                  <c:v>0.78981541874299666</c:v>
                </c:pt>
                <c:pt idx="411">
                  <c:v>0.85610166848435298</c:v>
                </c:pt>
                <c:pt idx="412">
                  <c:v>0.91064794733887999</c:v>
                </c:pt>
                <c:pt idx="413">
                  <c:v>0.95270624633834777</c:v>
                </c:pt>
                <c:pt idx="414">
                  <c:v>0.98169980781018396</c:v>
                </c:pt>
                <c:pt idx="415">
                  <c:v>0.99723103462297902</c:v>
                </c:pt>
                <c:pt idx="416">
                  <c:v>0.99908694255145558</c:v>
                </c:pt>
                <c:pt idx="417">
                  <c:v>0.98724208099103028</c:v>
                </c:pt>
                <c:pt idx="418">
                  <c:v>0.96185888196934133</c:v>
                </c:pt>
                <c:pt idx="419">
                  <c:v>0.92328543266867336</c:v>
                </c:pt>
                <c:pt idx="420">
                  <c:v>0.87205070200529111</c:v>
                </c:pt>
                <c:pt idx="421">
                  <c:v>0.80885728672503776</c:v>
                </c:pt>
                <c:pt idx="422">
                  <c:v>0.73457177649002781</c:v>
                </c:pt>
                <c:pt idx="423">
                  <c:v>0.65021287008286233</c:v>
                </c:pt>
                <c:pt idx="424">
                  <c:v>0.55693740569429873</c:v>
                </c:pt>
                <c:pt idx="425">
                  <c:v>0.45602449686503616</c:v>
                </c:pt>
                <c:pt idx="426">
                  <c:v>0.3488579916301483</c:v>
                </c:pt>
                <c:pt idx="427">
                  <c:v>0.23690749540897704</c:v>
                </c:pt>
                <c:pt idx="428">
                  <c:v>0.12170821787904167</c:v>
                </c:pt>
                <c:pt idx="429">
                  <c:v>4.8399201997542662E-3</c:v>
                </c:pt>
                <c:pt idx="430">
                  <c:v>-0.1120947487112751</c:v>
                </c:pt>
                <c:pt idx="431">
                  <c:v>-0.2274922297684821</c:v>
                </c:pt>
                <c:pt idx="432">
                  <c:v>-0.33977004378988374</c:v>
                </c:pt>
                <c:pt idx="433">
                  <c:v>-0.44738849249387758</c:v>
                </c:pt>
                <c:pt idx="434">
                  <c:v>-0.54887177282905419</c:v>
                </c:pt>
                <c:pt idx="435">
                  <c:v>-0.64282821509016119</c:v>
                </c:pt>
                <c:pt idx="436">
                  <c:v>-0.72796936728910333</c:v>
                </c:pt>
                <c:pt idx="437">
                  <c:v>-0.80312766407134406</c:v>
                </c:pt>
                <c:pt idx="438">
                  <c:v>-0.86727243787879138</c:v>
                </c:pt>
                <c:pt idx="439">
                  <c:v>-0.91952405279346972</c:v>
                </c:pt>
                <c:pt idx="440">
                  <c:v>-0.95916596724038994</c:v>
                </c:pt>
                <c:pt idx="441">
                  <c:v>-0.98565456013032648</c:v>
                </c:pt>
                <c:pt idx="442">
                  <c:v>-0.99862658569375629</c:v>
                </c:pt>
                <c:pt idx="443">
                  <c:v>-0.99790415477561223</c:v>
                </c:pt>
                <c:pt idx="444">
                  <c:v>-0.98349717428094874</c:v>
                </c:pt>
                <c:pt idx="445">
                  <c:v>-0.95560321131867332</c:v>
                </c:pt>
                <c:pt idx="446">
                  <c:v>-0.91460478390639233</c:v>
                </c:pt>
                <c:pt idx="447">
                  <c:v>-0.86106411538970118</c:v>
                </c:pt>
                <c:pt idx="448">
                  <c:v>-0.79571542451011523</c:v>
                </c:pt>
                <c:pt idx="449">
                  <c:v>-0.71945485685018429</c:v>
                </c:pt>
                <c:pt idx="450">
                  <c:v>-0.63332819572875498</c:v>
                </c:pt>
                <c:pt idx="451">
                  <c:v>-0.53851652107051751</c:v>
                </c:pt>
                <c:pt idx="452">
                  <c:v>-0.43632001291390105</c:v>
                </c:pt>
                <c:pt idx="453">
                  <c:v>-0.32814012166445616</c:v>
                </c:pt>
                <c:pt idx="454">
                  <c:v>-0.21546034959832219</c:v>
                </c:pt>
                <c:pt idx="455">
                  <c:v>-9.9825907164562938E-2</c:v>
                </c:pt>
                <c:pt idx="456">
                  <c:v>1.7177476934662768E-2</c:v>
                </c:pt>
                <c:pt idx="457">
                  <c:v>0.13394530130244539</c:v>
                </c:pt>
                <c:pt idx="458">
                  <c:v>0.24887629484088417</c:v>
                </c:pt>
                <c:pt idx="459">
                  <c:v>0.36039437544688846</c:v>
                </c:pt>
                <c:pt idx="460">
                  <c:v>0.46697026328387142</c:v>
                </c:pt>
                <c:pt idx="461">
                  <c:v>0.56714245224046922</c:v>
                </c:pt>
                <c:pt idx="462">
                  <c:v>0.65953725198840807</c:v>
                </c:pt>
                <c:pt idx="463">
                  <c:v>0.74288762579703238</c:v>
                </c:pt>
                <c:pt idx="464">
                  <c:v>0.81605056577611446</c:v>
                </c:pt>
                <c:pt idx="465">
                  <c:v>0.87802276727508943</c:v>
                </c:pt>
                <c:pt idx="466">
                  <c:v>0.92795438749119152</c:v>
                </c:pt>
                <c:pt idx="467">
                  <c:v>0.96516069961071904</c:v>
                </c:pt>
                <c:pt idx="468">
                  <c:v>0.98913148266673712</c:v>
                </c:pt>
                <c:pt idx="469">
                  <c:v>0.99953801834742062</c:v>
                </c:pt>
                <c:pt idx="470">
                  <c:v>0.99623759880576934</c:v>
                </c:pt>
                <c:pt idx="471">
                  <c:v>0.97927548365376604</c:v>
                </c:pt>
                <c:pt idx="472">
                  <c:v>0.94888427930417063</c:v>
                </c:pt>
                <c:pt idx="473">
                  <c:v>0.90548074917120358</c:v>
                </c:pt>
                <c:pt idx="474">
                  <c:v>0.84966009847278434</c:v>
                </c:pt>
                <c:pt idx="475">
                  <c:v>0.782187812008448</c:v>
                </c:pt>
                <c:pt idx="476">
                  <c:v>0.70398915684391283</c:v>
                </c:pt>
                <c:pt idx="477">
                  <c:v>0.61613649385502489</c:v>
                </c:pt>
                <c:pt idx="478">
                  <c:v>0.51983457213150686</c:v>
                </c:pt>
                <c:pt idx="479">
                  <c:v>0.41640400790270921</c:v>
                </c:pt>
                <c:pt idx="480">
                  <c:v>0.30726317454362512</c:v>
                </c:pt>
                <c:pt idx="481">
                  <c:v>0.1939087520087085</c:v>
                </c:pt>
                <c:pt idx="482">
                  <c:v>7.789520242487423E-2</c:v>
                </c:pt>
                <c:pt idx="483">
                  <c:v>-3.9186546699214377E-2</c:v>
                </c:pt>
                <c:pt idx="484">
                  <c:v>-0.15573091932430289</c:v>
                </c:pt>
                <c:pt idx="485">
                  <c:v>-0.27013970861115327</c:v>
                </c:pt>
                <c:pt idx="486">
                  <c:v>-0.38084399359527643</c:v>
                </c:pt>
                <c:pt idx="487">
                  <c:v>-0.48632565425588453</c:v>
                </c:pt>
                <c:pt idx="488">
                  <c:v>-0.58513818993674882</c:v>
                </c:pt>
                <c:pt idx="489">
                  <c:v>-0.67592655562996085</c:v>
                </c:pt>
                <c:pt idx="490">
                  <c:v>-0.75744574410176013</c:v>
                </c:pt>
                <c:pt idx="491">
                  <c:v>-0.82857785903840631</c:v>
                </c:pt>
                <c:pt idx="492">
                  <c:v>-0.88834744508312058</c:v>
                </c:pt>
                <c:pt idx="493">
                  <c:v>-0.93593486453875496</c:v>
                </c:pt>
                <c:pt idx="494">
                  <c:v>-0.97068753729764246</c:v>
                </c:pt>
                <c:pt idx="495">
                  <c:v>-0.9921288898622117</c:v>
                </c:pt>
                <c:pt idx="496">
                  <c:v>-0.99996489073579731</c:v>
                </c:pt>
                <c:pt idx="497">
                  <c:v>-0.99408808256197478</c:v>
                </c:pt>
                <c:pt idx="498">
                  <c:v>-0.97457905571850811</c:v>
                </c:pt>
                <c:pt idx="499">
                  <c:v>-0.94170534315808996</c:v>
                </c:pt>
                <c:pt idx="500">
                  <c:v>-0.895917751651234</c:v>
                </c:pt>
                <c:pt idx="501">
                  <c:v>-0.83784417974206649</c:v>
                </c:pt>
                <c:pt idx="502">
                  <c:v>-0.76828100719319314</c:v>
                </c:pt>
                <c:pt idx="503">
                  <c:v>-0.68818217399863657</c:v>
                </c:pt>
                <c:pt idx="504">
                  <c:v>-0.59864609872757601</c:v>
                </c:pt>
                <c:pt idx="505">
                  <c:v>-0.5009006155914244</c:v>
                </c:pt>
                <c:pt idx="506">
                  <c:v>-0.3962861367965555</c:v>
                </c:pt>
                <c:pt idx="507">
                  <c:v>-0.28623727108232772</c:v>
                </c:pt>
                <c:pt idx="508">
                  <c:v>-0.17226315051469382</c:v>
                </c:pt>
                <c:pt idx="509">
                  <c:v>-5.592673531972097E-2</c:v>
                </c:pt>
                <c:pt idx="510">
                  <c:v>6.1176619444027129E-2</c:v>
                </c:pt>
                <c:pt idx="511">
                  <c:v>0.17744104145285455</c:v>
                </c:pt>
                <c:pt idx="512">
                  <c:v>0.29127216291168079</c:v>
                </c:pt>
                <c:pt idx="513">
                  <c:v>0.40110898458274036</c:v>
                </c:pt>
                <c:pt idx="514">
                  <c:v>0.50544528222166585</c:v>
                </c:pt>
                <c:pt idx="515">
                  <c:v>0.60285026186810375</c:v>
                </c:pt>
                <c:pt idx="516">
                  <c:v>0.69198818073893775</c:v>
                </c:pt>
                <c:pt idx="517">
                  <c:v>0.77163666465715719</c:v>
                </c:pt>
                <c:pt idx="518">
                  <c:v>0.84070347082403873</c:v>
                </c:pt>
                <c:pt idx="519">
                  <c:v>0.89824146606194433</c:v>
                </c:pt>
                <c:pt idx="520">
                  <c:v>0.94346161512676352</c:v>
                </c:pt>
                <c:pt idx="521">
                  <c:v>0.97574380097742397</c:v>
                </c:pt>
                <c:pt idx="522">
                  <c:v>0.99464532862102295</c:v>
                </c:pt>
                <c:pt idx="523">
                  <c:v>0.99990699591788557</c:v>
                </c:pt>
                <c:pt idx="524">
                  <c:v>0.99145664809579725</c:v>
                </c:pt>
                <c:pt idx="525">
                  <c:v>0.96941016722936169</c:v>
                </c:pt>
                <c:pt idx="526">
                  <c:v>0.9340698831154417</c:v>
                </c:pt>
                <c:pt idx="527">
                  <c:v>0.88592042733683518</c:v>
                </c:pt>
                <c:pt idx="528">
                  <c:v>0.82562208736857634</c:v>
                </c:pt>
                <c:pt idx="529">
                  <c:v>0.75400175186397322</c:v>
                </c:pt>
                <c:pt idx="530">
                  <c:v>0.67204157129030062</c:v>
                </c:pt>
                <c:pt idx="531">
                  <c:v>0.58086548941409077</c:v>
                </c:pt>
                <c:pt idx="532">
                  <c:v>0.48172383033375604</c:v>
                </c:pt>
                <c:pt idx="533">
                  <c:v>0.3759761524220141</c:v>
                </c:pt>
                <c:pt idx="534">
                  <c:v>0.26507260430692109</c:v>
                </c:pt>
                <c:pt idx="535">
                  <c:v>0.15053403856246694</c:v>
                </c:pt>
                <c:pt idx="536">
                  <c:v>3.3931155815426474E-2</c:v>
                </c:pt>
                <c:pt idx="537">
                  <c:v>-8.3137034728690232E-2</c:v>
                </c:pt>
                <c:pt idx="538">
                  <c:v>-0.19906514296334663</c:v>
                </c:pt>
                <c:pt idx="539">
                  <c:v>-0.3122634130619435</c:v>
                </c:pt>
                <c:pt idx="540">
                  <c:v>-0.42117952426128852</c:v>
                </c:pt>
                <c:pt idx="541">
                  <c:v>-0.52431987828716942</c:v>
                </c:pt>
                <c:pt idx="542">
                  <c:v>-0.62027008150143392</c:v>
                </c:pt>
                <c:pt idx="543">
                  <c:v>-0.7077143408928257</c:v>
                </c:pt>
                <c:pt idx="544">
                  <c:v>-0.78545350792878521</c:v>
                </c:pt>
                <c:pt idx="545">
                  <c:v>-0.85242152282767492</c:v>
                </c:pt>
                <c:pt idx="546">
                  <c:v>-0.90770003374624797</c:v>
                </c:pt>
                <c:pt idx="547">
                  <c:v>-0.9505309904052609</c:v>
                </c:pt>
                <c:pt idx="548">
                  <c:v>-0.98032703945318544</c:v>
                </c:pt>
                <c:pt idx="549">
                  <c:v>-0.99667957901335202</c:v>
                </c:pt>
                <c:pt idx="550">
                  <c:v>-0.99936436196018019</c:v>
                </c:pt>
                <c:pt idx="551">
                  <c:v>-0.98834457108516127</c:v>
                </c:pt>
                <c:pt idx="552">
                  <c:v>-0.96377132398193444</c:v>
                </c:pt>
                <c:pt idx="553">
                  <c:v>-0.9259816007268179</c:v>
                </c:pt>
                <c:pt idx="554">
                  <c:v>-0.8754936227731468</c:v>
                </c:pt>
                <c:pt idx="555">
                  <c:v>-0.81299974642990602</c:v>
                </c:pt>
                <c:pt idx="556">
                  <c:v>-0.73935696837854592</c:v>
                </c:pt>
                <c:pt idx="557">
                  <c:v>-0.65557517342851779</c:v>
                </c:pt>
                <c:pt idx="558">
                  <c:v>-0.56280328567348825</c:v>
                </c:pt>
                <c:pt idx="559">
                  <c:v>-0.46231351296151346</c:v>
                </c:pt>
                <c:pt idx="560">
                  <c:v>-0.35548390073916097</c:v>
                </c:pt>
                <c:pt idx="561">
                  <c:v>-0.24377943451400783</c:v>
                </c:pt>
                <c:pt idx="562">
                  <c:v>-0.12873195008276972</c:v>
                </c:pt>
                <c:pt idx="563">
                  <c:v>-1.1919127022005862E-2</c:v>
                </c:pt>
                <c:pt idx="564">
                  <c:v>0.10505714649026177</c:v>
                </c:pt>
                <c:pt idx="565">
                  <c:v>0.22059274083244312</c:v>
                </c:pt>
                <c:pt idx="566">
                  <c:v>0.33310328283498314</c:v>
                </c:pt>
                <c:pt idx="567">
                  <c:v>0.44104588274985695</c:v>
                </c:pt>
                <c:pt idx="568">
                  <c:v>0.542940292345925</c:v>
                </c:pt>
                <c:pt idx="569">
                  <c:v>0.63738920398295484</c:v>
                </c:pt>
                <c:pt idx="570">
                  <c:v>0.72309741229723512</c:v>
                </c:pt>
                <c:pt idx="571">
                  <c:v>0.79888957572895847</c:v>
                </c:pt>
                <c:pt idx="572">
                  <c:v>0.86372633432254353</c:v>
                </c:pt>
                <c:pt idx="573">
                  <c:v>0.91671856277160824</c:v>
                </c:pt>
                <c:pt idx="574">
                  <c:v>0.95713956325260818</c:v>
                </c:pt>
                <c:pt idx="575">
                  <c:v>0.98443503084320683</c:v>
                </c:pt>
                <c:pt idx="576">
                  <c:v>0.99823065486669549</c:v>
                </c:pt>
                <c:pt idx="577">
                  <c:v>0.99833725192306433</c:v>
                </c:pt>
                <c:pt idx="578">
                  <c:v>0.98475336021591187</c:v>
                </c:pt>
                <c:pt idx="579">
                  <c:v>0.95766525959848747</c:v>
                </c:pt>
                <c:pt idx="580">
                  <c:v>0.91744441706394764</c:v>
                </c:pt>
                <c:pt idx="581">
                  <c:v>0.86464239271055632</c:v>
                </c:pt>
                <c:pt idx="582">
                  <c:v>0.79998327603785069</c:v>
                </c:pt>
                <c:pt idx="583">
                  <c:v>0.72435375629693888</c:v>
                </c:pt>
                <c:pt idx="584">
                  <c:v>0.63879096306323158</c:v>
                </c:pt>
                <c:pt idx="585">
                  <c:v>0.54446824377727066</c:v>
                </c:pt>
                <c:pt idx="586">
                  <c:v>0.44267907329039413</c:v>
                </c:pt>
                <c:pt idx="587">
                  <c:v>0.33481931606838167</c:v>
                </c:pt>
                <c:pt idx="588">
                  <c:v>0.22236808429644689</c:v>
                </c:pt>
                <c:pt idx="589">
                  <c:v>0.10686745438419223</c:v>
                </c:pt>
                <c:pt idx="590">
                  <c:v>-1.0098679976198224E-2</c:v>
                </c:pt>
                <c:pt idx="591">
                  <c:v>-0.126926328204298</c:v>
                </c:pt>
                <c:pt idx="592">
                  <c:v>-0.24201339882025821</c:v>
                </c:pt>
                <c:pt idx="593">
                  <c:v>-0.35378166939064049</c:v>
                </c:pt>
                <c:pt idx="594">
                  <c:v>-0.46069842915122111</c:v>
                </c:pt>
                <c:pt idx="595">
                  <c:v>-0.5612974975149142</c:v>
                </c:pt>
                <c:pt idx="596">
                  <c:v>-0.65419933023211774</c:v>
                </c:pt>
                <c:pt idx="597">
                  <c:v>-0.73812993748179101</c:v>
                </c:pt>
                <c:pt idx="598">
                  <c:v>-0.81193835446393858</c:v>
                </c:pt>
                <c:pt idx="599">
                  <c:v>-0.87461242491434199</c:v>
                </c:pt>
                <c:pt idx="600">
                  <c:v>-0.92529268109741136</c:v>
                </c:pt>
                <c:pt idx="601">
                  <c:v>-0.9632841299369389</c:v>
                </c:pt>
                <c:pt idx="602">
                  <c:v>-0.98806578365805653</c:v>
                </c:pt>
                <c:pt idx="603">
                  <c:v>-0.99929780424394532</c:v>
                </c:pt>
                <c:pt idx="604">
                  <c:v>-0.99682616373328337</c:v>
                </c:pt>
                <c:pt idx="605">
                  <c:v>-0.98068475645043418</c:v>
                </c:pt>
                <c:pt idx="606">
                  <c:v>-0.95109493420272295</c:v>
                </c:pt>
                <c:pt idx="607">
                  <c:v>-0.90846247081879994</c:v>
                </c:pt>
                <c:pt idx="608">
                  <c:v>-0.85337199765424598</c:v>
                </c:pt>
                <c:pt idx="609">
                  <c:v>-0.78657898637194357</c:v>
                </c:pt>
                <c:pt idx="610">
                  <c:v>-0.70899938893972392</c:v>
                </c:pt>
                <c:pt idx="611">
                  <c:v>-0.62169707691489007</c:v>
                </c:pt>
                <c:pt idx="612">
                  <c:v>-0.52586925226451575</c:v>
                </c:pt>
                <c:pt idx="613">
                  <c:v>-0.42283002978706374</c:v>
                </c:pt>
                <c:pt idx="614">
                  <c:v>-0.31399241627437585</c:v>
                </c:pt>
                <c:pt idx="615">
                  <c:v>-0.20084893353909622</c:v>
                </c:pt>
                <c:pt idx="616">
                  <c:v>-8.495115102938107E-2</c:v>
                </c:pt>
                <c:pt idx="617">
                  <c:v>3.2111591293639302E-2</c:v>
                </c:pt>
                <c:pt idx="618">
                  <c:v>0.1487339780364812</c:v>
                </c:pt>
                <c:pt idx="619">
                  <c:v>0.26331673252966004</c:v>
                </c:pt>
                <c:pt idx="620">
                  <c:v>0.37428854817327956</c:v>
                </c:pt>
                <c:pt idx="621">
                  <c:v>0.48012763622086457</c:v>
                </c:pt>
                <c:pt idx="622">
                  <c:v>0.57938259451061869</c:v>
                </c:pt>
                <c:pt idx="623">
                  <c:v>0.67069231096486259</c:v>
                </c:pt>
                <c:pt idx="624">
                  <c:v>0.75280462891538691</c:v>
                </c:pt>
                <c:pt idx="625">
                  <c:v>0.82459351829161698</c:v>
                </c:pt>
                <c:pt idx="626">
                  <c:v>0.88507451719806096</c:v>
                </c:pt>
                <c:pt idx="627">
                  <c:v>0.9334182321263319</c:v>
                </c:pt>
                <c:pt idx="628">
                  <c:v>0.96896171166924006</c:v>
                </c:pt>
                <c:pt idx="629">
                  <c:v>0.99121753776604338</c:v>
                </c:pt>
                <c:pt idx="630">
                  <c:v>0.99988050980791554</c:v>
                </c:pt>
                <c:pt idx="631">
                  <c:v>0.9948318299425567</c:v>
                </c:pt>
                <c:pt idx="632">
                  <c:v>0.97614073218365838</c:v>
                </c:pt>
                <c:pt idx="633">
                  <c:v>0.94406353298475709</c:v>
                </c:pt>
                <c:pt idx="634">
                  <c:v>0.89904011629724501</c:v>
                </c:pt>
                <c:pt idx="635">
                  <c:v>0.84168790131395321</c:v>
                </c:pt>
                <c:pt idx="636">
                  <c:v>0.77279337562038508</c:v>
                </c:pt>
                <c:pt idx="637">
                  <c:v>0.69330130986200689</c:v>
                </c:pt>
                <c:pt idx="638">
                  <c:v>0.60430180182987103</c:v>
                </c:pt>
                <c:pt idx="639">
                  <c:v>0.50701532763295343</c:v>
                </c:pt>
                <c:pt idx="640">
                  <c:v>0.40277600495470223</c:v>
                </c:pt>
                <c:pt idx="641">
                  <c:v>0.29301329790966862</c:v>
                </c:pt>
                <c:pt idx="642">
                  <c:v>0.17923241438681509</c:v>
                </c:pt>
                <c:pt idx="643">
                  <c:v>6.2993664696510368E-2</c:v>
                </c:pt>
                <c:pt idx="644">
                  <c:v>-5.4108935418126794E-2</c:v>
                </c:pt>
                <c:pt idx="645">
                  <c:v>-0.17046952398213711</c:v>
                </c:pt>
                <c:pt idx="646">
                  <c:v>-0.28449241444051754</c:v>
                </c:pt>
                <c:pt idx="647">
                  <c:v>-0.39461397777151447</c:v>
                </c:pt>
                <c:pt idx="648">
                  <c:v>-0.49932408498566261</c:v>
                </c:pt>
                <c:pt idx="649">
                  <c:v>-0.5971868159632765</c:v>
                </c:pt>
                <c:pt idx="650">
                  <c:v>-0.68686015064427863</c:v>
                </c:pt>
                <c:pt idx="651">
                  <c:v>-0.76711437253910308</c:v>
                </c:pt>
                <c:pt idx="652">
                  <c:v>-0.83684893218817602</c:v>
                </c:pt>
                <c:pt idx="653">
                  <c:v>-0.89510753931638309</c:v>
                </c:pt>
                <c:pt idx="654">
                  <c:v>-0.94109127671939796</c:v>
                </c:pt>
                <c:pt idx="655">
                  <c:v>-0.97416955604744193</c:v>
                </c:pt>
                <c:pt idx="656">
                  <c:v>-0.99388876524648706</c:v>
                </c:pt>
                <c:pt idx="657">
                  <c:v>-0.99997848907214082</c:v>
                </c:pt>
                <c:pt idx="658">
                  <c:v>-0.99235521737245058</c:v>
                </c:pt>
                <c:pt idx="659">
                  <c:v>-0.97112349028687472</c:v>
                </c:pt>
                <c:pt idx="660">
                  <c:v>-0.93657446465699201</c:v>
                </c:pt>
                <c:pt idx="661">
                  <c:v>-0.88918192130813334</c:v>
                </c:pt>
                <c:pt idx="662">
                  <c:v>-0.82959576795529433</c:v>
                </c:pt>
                <c:pt idx="663">
                  <c:v>-0.75863312682983219</c:v>
                </c:pt>
                <c:pt idx="664">
                  <c:v>-0.67726712924491417</c:v>
                </c:pt>
                <c:pt idx="665">
                  <c:v>-0.5866135707631549</c:v>
                </c:pt>
                <c:pt idx="666">
                  <c:v>-0.48791560996785649</c:v>
                </c:pt>
                <c:pt idx="667">
                  <c:v>-0.38252672066824306</c:v>
                </c:pt>
                <c:pt idx="668">
                  <c:v>-0.27189213131990614</c:v>
                </c:pt>
                <c:pt idx="669">
                  <c:v>-0.15752900618713886</c:v>
                </c:pt>
                <c:pt idx="670">
                  <c:v>-4.1005640028612386E-2</c:v>
                </c:pt>
                <c:pt idx="671">
                  <c:v>7.6080048384199725E-2</c:v>
                </c:pt>
                <c:pt idx="672">
                  <c:v>0.19212242899143242</c:v>
                </c:pt>
                <c:pt idx="673">
                  <c:v>0.30553017891623685</c:v>
                </c:pt>
                <c:pt idx="674">
                  <c:v>0.4147481047377013</c:v>
                </c:pt>
                <c:pt idx="675">
                  <c:v>0.51827846931004518</c:v>
                </c:pt>
                <c:pt idx="676">
                  <c:v>0.6147015306671586</c:v>
                </c:pt>
                <c:pt idx="677">
                  <c:v>0.70269501135670953</c:v>
                </c:pt>
                <c:pt idx="678">
                  <c:v>0.78105223121493284</c:v>
                </c:pt>
                <c:pt idx="679">
                  <c:v>0.84869865492228247</c:v>
                </c:pt>
                <c:pt idx="680">
                  <c:v>0.904706627418433</c:v>
                </c:pt>
                <c:pt idx="681">
                  <c:v>0.94830809510561997</c:v>
                </c:pt>
                <c:pt idx="682">
                  <c:v>0.9789051383907349</c:v>
                </c:pt>
                <c:pt idx="683">
                  <c:v>0.99607817113043906</c:v>
                </c:pt>
                <c:pt idx="684">
                  <c:v>0.99959169453781871</c:v>
                </c:pt>
                <c:pt idx="685">
                  <c:v>0.98939752664567171</c:v>
                </c:pt>
                <c:pt idx="686">
                  <c:v>0.96563546303982017</c:v>
                </c:pt>
                <c:pt idx="687">
                  <c:v>0.92863135980162559</c:v>
                </c:pt>
                <c:pt idx="688">
                  <c:v>0.87889266494889939</c:v>
                </c:pt>
                <c:pt idx="689">
                  <c:v>0.81710145965378866</c:v>
                </c:pt>
                <c:pt idx="690">
                  <c:v>0.74410510466552671</c:v>
                </c:pt>
                <c:pt idx="691">
                  <c:v>0.6609046202063078</c:v>
                </c:pt>
                <c:pt idx="692">
                  <c:v>0.56864095869016107</c:v>
                </c:pt>
                <c:pt idx="693">
                  <c:v>0.46857935851108357</c:v>
                </c:pt>
                <c:pt idx="694">
                  <c:v>0.36209199346131038</c:v>
                </c:pt>
                <c:pt idx="695">
                  <c:v>0.25063915571351436</c:v>
                </c:pt>
                <c:pt idx="696">
                  <c:v>0.13574923041000048</c:v>
                </c:pt>
                <c:pt idx="697">
                  <c:v>1.899773647323677E-2</c:v>
                </c:pt>
                <c:pt idx="698">
                  <c:v>-9.8014278942848976E-2</c:v>
                </c:pt>
                <c:pt idx="699">
                  <c:v>-0.21368219607755626</c:v>
                </c:pt>
                <c:pt idx="700">
                  <c:v>-0.32641982718043488</c:v>
                </c:pt>
                <c:pt idx="701">
                  <c:v>-0.43468116836465509</c:v>
                </c:pt>
                <c:pt idx="702">
                  <c:v>-0.53698160040745302</c:v>
                </c:pt>
                <c:pt idx="703">
                  <c:v>-0.63191824776484129</c:v>
                </c:pt>
                <c:pt idx="704">
                  <c:v>-0.71818921661144985</c:v>
                </c:pt>
                <c:pt idx="705">
                  <c:v>-0.79461144808883621</c:v>
                </c:pt>
                <c:pt idx="706">
                  <c:v>-0.86013694193525614</c:v>
                </c:pt>
                <c:pt idx="707">
                  <c:v>-0.91386712801772041</c:v>
                </c:pt>
                <c:pt idx="708">
                  <c:v>-0.95506518868527301</c:v>
                </c:pt>
                <c:pt idx="709">
                  <c:v>-0.98316616296349468</c:v>
                </c:pt>
                <c:pt idx="710">
                  <c:v>-0.99778469402846093</c:v>
                </c:pt>
                <c:pt idx="711">
                  <c:v>-0.99872031371683845</c:v>
                </c:pt>
                <c:pt idx="712">
                  <c:v>-0.98596019160403303</c:v>
                </c:pt>
                <c:pt idx="713">
                  <c:v>-0.95967931095153269</c:v>
                </c:pt>
                <c:pt idx="714">
                  <c:v>-0.92023806911060857</c:v>
                </c:pt>
                <c:pt idx="715">
                  <c:v>-0.86817733528873076</c:v>
                </c:pt>
                <c:pt idx="716">
                  <c:v>-0.80421103345302447</c:v>
                </c:pt>
                <c:pt idx="717">
                  <c:v>-0.72921635208346791</c:v>
                </c:pt>
                <c:pt idx="718">
                  <c:v>-0.64422171503245784</c:v>
                </c:pt>
                <c:pt idx="719">
                  <c:v>-0.55039267844974737</c:v>
                </c:pt>
                <c:pt idx="720">
                  <c:v>-0.4490159471723445</c:v>
                </c:pt>
                <c:pt idx="721">
                  <c:v>-0.34148172976733115</c:v>
                </c:pt>
                <c:pt idx="722">
                  <c:v>-0.22926467419783778</c:v>
                </c:pt>
                <c:pt idx="723">
                  <c:v>-0.11390364554717183</c:v>
                </c:pt>
                <c:pt idx="724">
                  <c:v>3.0193768851383917E-3</c:v>
                </c:pt>
                <c:pt idx="725">
                  <c:v>0.11990099372506068</c:v>
                </c:pt>
                <c:pt idx="726">
                  <c:v>0.23513837340549379</c:v>
                </c:pt>
                <c:pt idx="727">
                  <c:v>0.34715123226113176</c:v>
                </c:pt>
                <c:pt idx="728">
                  <c:v>0.45440350541753965</c:v>
                </c:pt>
                <c:pt idx="729">
                  <c:v>0.55542441129496412</c:v>
                </c:pt>
                <c:pt idx="730">
                  <c:v>0.64882862086342918</c:v>
                </c:pt>
                <c:pt idx="731">
                  <c:v>0.73333525506218655</c:v>
                </c:pt>
                <c:pt idx="732">
                  <c:v>0.80778544986634615</c:v>
                </c:pt>
                <c:pt idx="733">
                  <c:v>0.87115824812597253</c:v>
                </c:pt>
                <c:pt idx="734">
                  <c:v>0.9225846002480399</c:v>
                </c:pt>
                <c:pt idx="735">
                  <c:v>0.96135928172598006</c:v>
                </c:pt>
                <c:pt idx="736">
                  <c:v>0.98695056408821658</c:v>
                </c:pt>
                <c:pt idx="737">
                  <c:v>0.99900750664516913</c:v>
                </c:pt>
                <c:pt idx="738">
                  <c:v>0.99736476904087756</c:v>
                </c:pt>
                <c:pt idx="739">
                  <c:v>0.98204487861334488</c:v>
                </c:pt>
                <c:pt idx="740">
                  <c:v>0.95325792147059984</c:v>
                </c:pt>
                <c:pt idx="741">
                  <c:v>0.91139866151886706</c:v>
                </c:pt>
                <c:pt idx="742">
                  <c:v>0.85704112695043055</c:v>
                </c:pt>
                <c:pt idx="743">
                  <c:v>0.79093073842829931</c:v>
                </c:pt>
                <c:pt idx="744">
                  <c:v>0.71397408691606312</c:v>
                </c:pt>
                <c:pt idx="745">
                  <c:v>0.62722650133265878</c:v>
                </c:pt>
                <c:pt idx="746">
                  <c:v>0.53187757652031498</c:v>
                </c:pt>
                <c:pt idx="747">
                  <c:v>0.42923485998488969</c:v>
                </c:pt>
                <c:pt idx="748">
                  <c:v>0.32070592111705248</c:v>
                </c:pt>
                <c:pt idx="749">
                  <c:v>0.2077790487843692</c:v>
                </c:pt>
                <c:pt idx="750">
                  <c:v>9.2002841993617634E-2</c:v>
                </c:pt>
                <c:pt idx="751">
                  <c:v>-2.5035026497225155E-2</c:v>
                </c:pt>
                <c:pt idx="752">
                  <c:v>-0.14172958239676225</c:v>
                </c:pt>
                <c:pt idx="753">
                  <c:v>-0.25648055935889735</c:v>
                </c:pt>
                <c:pt idx="754">
                  <c:v>-0.36771434390014696</c:v>
                </c:pt>
                <c:pt idx="755">
                  <c:v>-0.47390555481843788</c:v>
                </c:pt>
                <c:pt idx="756">
                  <c:v>-0.57359796118875206</c:v>
                </c:pt>
                <c:pt idx="757">
                  <c:v>-0.66542445208079803</c:v>
                </c:pt>
                <c:pt idx="758">
                  <c:v>-0.74812578414837239</c:v>
                </c:pt>
                <c:pt idx="759">
                  <c:v>-0.8205678499991983</c:v>
                </c:pt>
                <c:pt idx="760">
                  <c:v>-0.88175723053903265</c:v>
                </c:pt>
                <c:pt idx="761">
                  <c:v>-0.93085481801635728</c:v>
                </c:pt>
                <c:pt idx="762">
                  <c:v>-0.96718732295070897</c:v>
                </c:pt>
                <c:pt idx="763">
                  <c:v>-0.99025650714693259</c:v>
                </c:pt>
                <c:pt idx="764">
                  <c:v>-0.99974601618029479</c:v>
                </c:pt>
                <c:pt idx="765">
                  <c:v>-0.99552571765661335</c:v>
                </c:pt>
                <c:pt idx="766">
                  <c:v>-0.97765348575558764</c:v>
                </c:pt>
                <c:pt idx="767">
                  <c:v>-0.94637440758535563</c:v>
                </c:pt>
                <c:pt idx="768">
                  <c:v>-0.90211742223178037</c:v>
                </c:pt>
                <c:pt idx="769">
                  <c:v>-0.84548943859215409</c:v>
                </c:pt>
                <c:pt idx="770">
                  <c:v>-0.77726701265716736</c:v>
                </c:pt>
                <c:pt idx="771">
                  <c:v>-0.69838569837304465</c:v>
                </c:pt>
                <c:pt idx="772">
                  <c:v>-0.60992721811844175</c:v>
                </c:pt>
                <c:pt idx="773">
                  <c:v>-0.51310462873124707</c:v>
                </c:pt>
                <c:pt idx="774">
                  <c:v>-0.40924568650774917</c:v>
                </c:pt>
                <c:pt idx="775">
                  <c:v>-0.29977463929481868</c:v>
                </c:pt>
                <c:pt idx="776">
                  <c:v>-0.18619269536541</c:v>
                </c:pt>
                <c:pt idx="777">
                  <c:v>-7.0057436913452814E-2</c:v>
                </c:pt>
                <c:pt idx="778">
                  <c:v>4.7038539523350902E-2</c:v>
                </c:pt>
                <c:pt idx="779">
                  <c:v>0.16348946280246024</c:v>
                </c:pt>
                <c:pt idx="780">
                  <c:v>0.27769840758268083</c:v>
                </c:pt>
                <c:pt idx="781">
                  <c:v>0.3880991934253058</c:v>
                </c:pt>
                <c:pt idx="782">
                  <c:v>0.49317786228141181</c:v>
                </c:pt>
                <c:pt idx="783">
                  <c:v>0.59149343983848501</c:v>
                </c:pt>
                <c:pt idx="784">
                  <c:v>0.68169769601973373</c:v>
                </c:pt>
                <c:pt idx="785">
                  <c:v>0.76255363365482076</c:v>
                </c:pt>
                <c:pt idx="786">
                  <c:v>0.83295245178142108</c:v>
                </c:pt>
                <c:pt idx="787">
                  <c:v>0.89192875095494362</c:v>
                </c:pt>
                <c:pt idx="788">
                  <c:v>0.93867377205154712</c:v>
                </c:pt>
                <c:pt idx="789">
                  <c:v>0.97254648701700153</c:v>
                </c:pt>
                <c:pt idx="790">
                  <c:v>0.99308238947059091</c:v>
                </c:pt>
                <c:pt idx="791">
                  <c:v>0.99999986461606472</c:v>
                </c:pt>
                <c:pt idx="792">
                  <c:v>0.99320405110715082</c:v>
                </c:pt>
                <c:pt idx="793">
                  <c:v>0.97278814190875196</c:v>
                </c:pt>
                <c:pt idx="794">
                  <c:v>0.93903210631475587</c:v>
                </c:pt>
                <c:pt idx="795">
                  <c:v>0.89239885064775903</c:v>
                </c:pt>
                <c:pt idx="796">
                  <c:v>0.83352787029019448</c:v>
                </c:pt>
                <c:pt idx="797">
                  <c:v>0.76322648009836958</c:v>
                </c:pt>
                <c:pt idx="798">
                  <c:v>0.68245874345929791</c:v>
                </c:pt>
                <c:pt idx="799">
                  <c:v>0.59233225180944227</c:v>
                </c:pt>
                <c:pt idx="800">
                  <c:v>0.49408293591152042</c:v>
                </c:pt>
                <c:pt idx="801">
                  <c:v>0.38905811717694233</c:v>
                </c:pt>
                <c:pt idx="802">
                  <c:v>0.2786980314558748</c:v>
                </c:pt>
                <c:pt idx="803">
                  <c:v>0.16451607866462384</c:v>
                </c:pt>
                <c:pt idx="804">
                  <c:v>4.8078069092908904E-2</c:v>
                </c:pt>
                <c:pt idx="805">
                  <c:v>-6.9019249007468447E-2</c:v>
                </c:pt>
                <c:pt idx="806">
                  <c:v>-0.18517008609535898</c:v>
                </c:pt>
                <c:pt idx="807">
                  <c:v>-0.29878163199868685</c:v>
                </c:pt>
                <c:pt idx="808">
                  <c:v>-0.40829589858308185</c:v>
                </c:pt>
                <c:pt idx="809">
                  <c:v>-0.51221108489579115</c:v>
                </c:pt>
                <c:pt idx="810">
                  <c:v>-0.60910217179838422</c:v>
                </c:pt>
                <c:pt idx="811">
                  <c:v>-0.69764046366825738</c:v>
                </c:pt>
                <c:pt idx="812">
                  <c:v>-0.77661180918765604</c:v>
                </c:pt>
                <c:pt idx="813">
                  <c:v>-0.84493325135343222</c:v>
                </c:pt>
                <c:pt idx="814">
                  <c:v>-0.90166787838104001</c:v>
                </c:pt>
                <c:pt idx="815">
                  <c:v>-0.9460376718480239</c:v>
                </c:pt>
                <c:pt idx="816">
                  <c:v>-0.97743417588664994</c:v>
                </c:pt>
                <c:pt idx="817">
                  <c:v>-0.99542684111601443</c:v>
                </c:pt>
                <c:pt idx="818">
                  <c:v>-0.99976892889076074</c:v>
                </c:pt>
                <c:pt idx="819">
                  <c:v>-0.99040089489980987</c:v>
                </c:pt>
                <c:pt idx="820">
                  <c:v>-0.96745120571479604</c:v>
                </c:pt>
                <c:pt idx="821">
                  <c:v>-0.93123457709064428</c:v>
                </c:pt>
                <c:pt idx="822">
                  <c:v>-0.88224765817701334</c:v>
                </c:pt>
                <c:pt idx="823">
                  <c:v>-0.82116222082419832</c:v>
                </c:pt>
                <c:pt idx="824">
                  <c:v>-0.74881594738060686</c:v>
                </c:pt>
                <c:pt idx="825">
                  <c:v>-0.66620094331135515</c:v>
                </c:pt>
                <c:pt idx="826">
                  <c:v>-0.57445013216779639</c:v>
                </c:pt>
                <c:pt idx="827">
                  <c:v>-0.47482171947777929</c:v>
                </c:pt>
                <c:pt idx="828">
                  <c:v>-0.36868193860765613</c:v>
                </c:pt>
                <c:pt idx="829">
                  <c:v>-0.25748631520726711</c:v>
                </c:pt>
                <c:pt idx="830">
                  <c:v>-0.14275970716384756</c:v>
                </c:pt>
                <c:pt idx="831">
                  <c:v>-2.6075393782832482E-2</c:v>
                </c:pt>
                <c:pt idx="832">
                  <c:v>9.0966499048328084E-2</c:v>
                </c:pt>
                <c:pt idx="833">
                  <c:v>0.20676094185126093</c:v>
                </c:pt>
                <c:pt idx="834">
                  <c:v>0.31972001179227044</c:v>
                </c:pt>
                <c:pt idx="835">
                  <c:v>0.42829466832940921</c:v>
                </c:pt>
                <c:pt idx="836">
                  <c:v>0.53099599565545708</c:v>
                </c:pt>
                <c:pt idx="837">
                  <c:v>0.62641562063294332</c:v>
                </c:pt>
                <c:pt idx="838">
                  <c:v>0.71324502622408281</c:v>
                </c:pt>
                <c:pt idx="839">
                  <c:v>0.79029349556512352</c:v>
                </c:pt>
                <c:pt idx="840">
                  <c:v>0.85650444061256803</c:v>
                </c:pt>
                <c:pt idx="841">
                  <c:v>0.91096989144197626</c:v>
                </c:pt>
                <c:pt idx="842">
                  <c:v>0.95294294750331487</c:v>
                </c:pt>
                <c:pt idx="843">
                  <c:v>0.98184802008518524</c:v>
                </c:pt>
                <c:pt idx="844">
                  <c:v>0.99728872553002512</c:v>
                </c:pt>
                <c:pt idx="845">
                  <c:v>0.99905332095837984</c:v>
                </c:pt>
                <c:pt idx="846">
                  <c:v>0.98711760796050596</c:v>
                </c:pt>
                <c:pt idx="847">
                  <c:v>0.96164526443619869</c:v>
                </c:pt>
                <c:pt idx="848">
                  <c:v>0.92298560003219599</c:v>
                </c:pt>
                <c:pt idx="849">
                  <c:v>0.87166876595753506</c:v>
                </c:pt>
                <c:pt idx="850">
                  <c:v>0.80839848486597987</c:v>
                </c:pt>
                <c:pt idx="851">
                  <c:v>0.73404240050284819</c:v>
                </c:pt>
                <c:pt idx="852">
                  <c:v>0.64962017945426809</c:v>
                </c:pt>
                <c:pt idx="853">
                  <c:v>0.55628952816305821</c:v>
                </c:pt>
                <c:pt idx="854">
                  <c:v>0.455330316963938</c:v>
                </c:pt>
                <c:pt idx="855">
                  <c:v>0.34812702884986163</c:v>
                </c:pt>
                <c:pt idx="856">
                  <c:v>0.23614977365445433</c:v>
                </c:pt>
                <c:pt idx="857">
                  <c:v>0.12093412800882912</c:v>
                </c:pt>
                <c:pt idx="858">
                  <c:v>4.0600775331308021E-3</c:v>
                </c:pt>
                <c:pt idx="859">
                  <c:v>-0.11286964996527631</c:v>
                </c:pt>
                <c:pt idx="860">
                  <c:v>-0.22825156316385453</c:v>
                </c:pt>
                <c:pt idx="861">
                  <c:v>-0.34050339636717497</c:v>
                </c:pt>
                <c:pt idx="862">
                  <c:v>-0.44808580757614819</c:v>
                </c:pt>
                <c:pt idx="863">
                  <c:v>-0.54952348793199746</c:v>
                </c:pt>
                <c:pt idx="864">
                  <c:v>-0.64342539305524649</c:v>
                </c:pt>
                <c:pt idx="865">
                  <c:v>-0.72850381884141835</c:v>
                </c:pt>
                <c:pt idx="866">
                  <c:v>-0.80359206012147277</c:v>
                </c:pt>
                <c:pt idx="867">
                  <c:v>-0.86766041002879113</c:v>
                </c:pt>
                <c:pt idx="868">
                  <c:v>-0.91983028066853745</c:v>
                </c:pt>
                <c:pt idx="869">
                  <c:v>-0.95938625144871026</c:v>
                </c:pt>
                <c:pt idx="870">
                  <c:v>-0.98578587985055843</c:v>
                </c:pt>
                <c:pt idx="871">
                  <c:v>-0.99866714010042734</c:v>
                </c:pt>
                <c:pt idx="872">
                  <c:v>-0.99785338773436016</c:v>
                </c:pt>
                <c:pt idx="873">
                  <c:v>-0.98335578197495921</c:v>
                </c:pt>
                <c:pt idx="874">
                  <c:v>-0.9553731327017162</c:v>
                </c:pt>
                <c:pt idx="875">
                  <c:v>-0.91428917411338118</c:v>
                </c:pt>
                <c:pt idx="876">
                  <c:v>-0.86066730246940848</c:v>
                </c:pt>
                <c:pt idx="877">
                  <c:v>-0.79524285007340545</c:v>
                </c:pt>
                <c:pt idx="878">
                  <c:v>-0.7189130014475924</c:v>
                </c:pt>
                <c:pt idx="879">
                  <c:v>-0.63272448998083175</c:v>
                </c:pt>
                <c:pt idx="880">
                  <c:v>-0.53785924376957328</c:v>
                </c:pt>
                <c:pt idx="881">
                  <c:v>-0.43561817749450438</c:v>
                </c:pt>
                <c:pt idx="882">
                  <c:v>-0.32740335259959075</c:v>
                </c:pt>
                <c:pt idx="883">
                  <c:v>-0.21469875041623368</c:v>
                </c:pt>
                <c:pt idx="884">
                  <c:v>-9.9049921896081555E-2</c:v>
                </c:pt>
                <c:pt idx="885">
                  <c:v>1.7957206978118142E-2</c:v>
                </c:pt>
                <c:pt idx="886">
                  <c:v>0.13471808345626171</c:v>
                </c:pt>
                <c:pt idx="887">
                  <c:v>0.24963153171890531</c:v>
                </c:pt>
                <c:pt idx="888">
                  <c:v>0.36112171026638085</c:v>
                </c:pt>
                <c:pt idx="889">
                  <c:v>0.4676597218911635</c:v>
                </c:pt>
                <c:pt idx="890">
                  <c:v>0.56778457988938402</c:v>
                </c:pt>
                <c:pt idx="891">
                  <c:v>0.66012324299594549</c:v>
                </c:pt>
                <c:pt idx="892">
                  <c:v>0.74340944429827505</c:v>
                </c:pt>
                <c:pt idx="893">
                  <c:v>0.8165010559223691</c:v>
                </c:pt>
                <c:pt idx="894">
                  <c:v>0.8783957513640952</c:v>
                </c:pt>
                <c:pt idx="895">
                  <c:v>0.92824475068378409</c:v>
                </c:pt>
                <c:pt idx="896">
                  <c:v>0.96536446007208465</c:v>
                </c:pt>
                <c:pt idx="897">
                  <c:v>0.9892458461704734</c:v>
                </c:pt>
                <c:pt idx="898">
                  <c:v>0.99956141659357889</c:v>
                </c:pt>
                <c:pt idx="899">
                  <c:v>0.99616971092740181</c:v>
                </c:pt>
                <c:pt idx="900">
                  <c:v>0.97911724061707095</c:v>
                </c:pt>
                <c:pt idx="901">
                  <c:v>0.94863785114188137</c:v>
                </c:pt>
                <c:pt idx="902">
                  <c:v>0.90514951522430276</c:v>
                </c:pt>
                <c:pt idx="903">
                  <c:v>0.84924860104861066</c:v>
                </c:pt>
                <c:pt idx="904">
                  <c:v>0.78170169409071477</c:v>
                </c:pt>
                <c:pt idx="905">
                  <c:v>0.70343508470886107</c:v>
                </c:pt>
                <c:pt idx="906">
                  <c:v>0.61552206565480216</c:v>
                </c:pt>
                <c:pt idx="907">
                  <c:v>0.51916821369852084</c:v>
                </c:pt>
                <c:pt idx="908">
                  <c:v>0.41569485720374239</c:v>
                </c:pt>
                <c:pt idx="909">
                  <c:v>0.30652095636822241</c:v>
                </c:pt>
                <c:pt idx="910">
                  <c:v>0.1931436446103178</c:v>
                </c:pt>
                <c:pt idx="911">
                  <c:v>7.7117697943542327E-2</c:v>
                </c:pt>
                <c:pt idx="912">
                  <c:v>-3.9965786118668398E-2</c:v>
                </c:pt>
                <c:pt idx="913">
                  <c:v>-0.15650120774533546</c:v>
                </c:pt>
                <c:pt idx="914">
                  <c:v>-0.27089048284487666</c:v>
                </c:pt>
                <c:pt idx="915">
                  <c:v>-0.38156495805652857</c:v>
                </c:pt>
                <c:pt idx="916">
                  <c:v>-0.48700692214954033</c:v>
                </c:pt>
                <c:pt idx="917">
                  <c:v>-0.5857704188382733</c:v>
                </c:pt>
                <c:pt idx="918">
                  <c:v>-0.67650107560075801</c:v>
                </c:pt>
                <c:pt idx="919">
                  <c:v>-0.75795467658256155</c:v>
                </c:pt>
                <c:pt idx="920">
                  <c:v>-0.82901422489025756</c:v>
                </c:pt>
                <c:pt idx="921">
                  <c:v>-0.8887052602943325</c:v>
                </c:pt>
                <c:pt idx="922">
                  <c:v>-0.93620922228537662</c:v>
                </c:pt>
                <c:pt idx="923">
                  <c:v>-0.97087467523219373</c:v>
                </c:pt>
                <c:pt idx="924">
                  <c:v>-0.99222624170783058</c:v>
                </c:pt>
                <c:pt idx="925">
                  <c:v>-0.99997112147834288</c:v>
                </c:pt>
                <c:pt idx="926">
                  <c:v>-0.99400310675746528</c:v>
                </c:pt>
                <c:pt idx="927">
                  <c:v>-0.9744040386648356</c:v>
                </c:pt>
                <c:pt idx="928">
                  <c:v>-0.94144268491495675</c:v>
                </c:pt>
                <c:pt idx="929">
                  <c:v>-0.8955710541274331</c:v>
                </c:pt>
                <c:pt idx="930">
                  <c:v>-0.83741819730146516</c:v>
                </c:pt>
                <c:pt idx="931">
                  <c:v>-0.76778158145674869</c:v>
                </c:pt>
                <c:pt idx="932">
                  <c:v>-0.68761615373655127</c:v>
                </c:pt>
                <c:pt idx="933">
                  <c:v>-0.59802124594015371</c:v>
                </c:pt>
                <c:pt idx="934">
                  <c:v>-0.50022549906646041</c:v>
                </c:pt>
                <c:pt idx="935">
                  <c:v>-0.39557001460308527</c:v>
                </c:pt>
                <c:pt idx="936">
                  <c:v>-0.2854899636120386</c:v>
                </c:pt>
                <c:pt idx="937">
                  <c:v>-0.17149490581202034</c:v>
                </c:pt>
                <c:pt idx="938">
                  <c:v>-5.5148088547440188E-2</c:v>
                </c:pt>
                <c:pt idx="939">
                  <c:v>6.1954990476500424E-2</c:v>
                </c:pt>
                <c:pt idx="940">
                  <c:v>0.17820846271743385</c:v>
                </c:pt>
                <c:pt idx="941">
                  <c:v>0.29201811053761384</c:v>
                </c:pt>
                <c:pt idx="942">
                  <c:v>0.40182322917353375</c:v>
                </c:pt>
                <c:pt idx="943">
                  <c:v>0.50611802913376247</c:v>
                </c:pt>
                <c:pt idx="944">
                  <c:v>0.60347228552763887</c:v>
                </c:pt>
                <c:pt idx="945">
                  <c:v>0.69255095115476983</c:v>
                </c:pt>
                <c:pt idx="946">
                  <c:v>0.77213246439508276</c:v>
                </c:pt>
                <c:pt idx="947">
                  <c:v>0.84112550083821258</c:v>
                </c:pt>
                <c:pt idx="948">
                  <c:v>0.89858393893218225</c:v>
                </c:pt>
                <c:pt idx="949">
                  <c:v>0.94371983442310869</c:v>
                </c:pt>
                <c:pt idx="950">
                  <c:v>0.97591422566364205</c:v>
                </c:pt>
                <c:pt idx="951">
                  <c:v>0.99472562161388411</c:v>
                </c:pt>
                <c:pt idx="952">
                  <c:v>0.99989605613625265</c:v>
                </c:pt>
                <c:pt idx="953">
                  <c:v>0.99135462556007481</c:v>
                </c:pt>
                <c:pt idx="954">
                  <c:v>0.96921846100421716</c:v>
                </c:pt>
                <c:pt idx="955">
                  <c:v>0.9337911221240377</c:v>
                </c:pt>
                <c:pt idx="956">
                  <c:v>0.88555843430962811</c:v>
                </c:pt>
                <c:pt idx="957">
                  <c:v>0.82518182642111138</c:v>
                </c:pt>
                <c:pt idx="958">
                  <c:v>0.75348926042252817</c:v>
                </c:pt>
                <c:pt idx="959">
                  <c:v>0.67146387729889234</c:v>
                </c:pt>
                <c:pt idx="960">
                  <c:v>0.58023051495823841</c:v>
                </c:pt>
                <c:pt idx="961">
                  <c:v>0.48104028300265633</c:v>
                </c:pt>
                <c:pt idx="962">
                  <c:v>0.37525340589879075</c:v>
                </c:pt>
                <c:pt idx="963">
                  <c:v>0.26432056982461277</c:v>
                </c:pt>
                <c:pt idx="964">
                  <c:v>0.14976302898841085</c:v>
                </c:pt>
                <c:pt idx="965">
                  <c:v>3.315174422789148E-2</c:v>
                </c:pt>
                <c:pt idx="966">
                  <c:v>-8.3914160032183729E-2</c:v>
                </c:pt>
                <c:pt idx="967">
                  <c:v>-0.19982932503774131</c:v>
                </c:pt>
                <c:pt idx="968">
                  <c:v>-0.3130041724564499</c:v>
                </c:pt>
                <c:pt idx="969">
                  <c:v>-0.4218867027271247</c:v>
                </c:pt>
                <c:pt idx="970">
                  <c:v>-0.52498377808059693</c:v>
                </c:pt>
                <c:pt idx="971">
                  <c:v>-0.62088159837172652</c:v>
                </c:pt>
                <c:pt idx="972">
                  <c:v>-0.70826508893147155</c:v>
                </c:pt>
                <c:pt idx="973">
                  <c:v>-0.78593593456793776</c:v>
                </c:pt>
                <c:pt idx="974">
                  <c:v>-0.8528290124106811</c:v>
                </c:pt>
                <c:pt idx="975">
                  <c:v>-0.90802699825007294</c:v>
                </c:pt>
                <c:pt idx="976">
                  <c:v>-0.95077294607067842</c:v>
                </c:pt>
                <c:pt idx="977">
                  <c:v>-0.98048066827187064</c:v>
                </c:pt>
                <c:pt idx="978">
                  <c:v>-0.99674277422867896</c:v>
                </c:pt>
                <c:pt idx="979">
                  <c:v>-0.99933625695780226</c:v>
                </c:pt>
                <c:pt idx="980">
                  <c:v>-0.98822555127714085</c:v>
                </c:pt>
                <c:pt idx="981">
                  <c:v>-0.96356302152147544</c:v>
                </c:pt>
                <c:pt idx="982">
                  <c:v>-0.92568687212607481</c:v>
                </c:pt>
                <c:pt idx="983">
                  <c:v>-0.87511650973104338</c:v>
                </c:pt>
                <c:pt idx="984">
                  <c:v>-0.81254542040714439</c:v>
                </c:pt>
                <c:pt idx="985">
                  <c:v>-0.73883165967986264</c:v>
                </c:pt>
                <c:pt idx="986">
                  <c:v>-0.65498608576470585</c:v>
                </c:pt>
                <c:pt idx="987">
                  <c:v>-0.5621584973748297</c:v>
                </c:pt>
                <c:pt idx="988">
                  <c:v>-0.46162186619724249</c:v>
                </c:pt>
                <c:pt idx="989">
                  <c:v>-0.35475488026229884</c:v>
                </c:pt>
                <c:pt idx="990">
                  <c:v>-0.24302303759414207</c:v>
                </c:pt>
                <c:pt idx="991">
                  <c:v>-0.12795854941060408</c:v>
                </c:pt>
                <c:pt idx="992">
                  <c:v>-1.1139328465639109E-2</c:v>
                </c:pt>
                <c:pt idx="993">
                  <c:v>0.10583264932668615</c:v>
                </c:pt>
                <c:pt idx="994">
                  <c:v>0.2213533132532372</c:v>
                </c:pt>
                <c:pt idx="995">
                  <c:v>0.33383849488958595</c:v>
                </c:pt>
                <c:pt idx="996">
                  <c:v>0.44174565226177659</c:v>
                </c:pt>
                <c:pt idx="997">
                  <c:v>0.5435950231725537</c:v>
                </c:pt>
                <c:pt idx="998">
                  <c:v>0.63798991761026069</c:v>
                </c:pt>
                <c:pt idx="999">
                  <c:v>0.72363587096473292</c:v>
                </c:pt>
                <c:pt idx="1000">
                  <c:v>0.79935839539651277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59-4CE4-9159-C82906EBF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361024"/>
        <c:axId val="519361352"/>
      </c:scatterChart>
      <c:valAx>
        <c:axId val="51936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t" anchorCtr="0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Cable length (m)</a:t>
                </a:r>
              </a:p>
            </c:rich>
          </c:tx>
          <c:layout>
            <c:manualLayout>
              <c:xMode val="edge"/>
              <c:yMode val="edge"/>
              <c:x val="0.87716542827554356"/>
              <c:y val="0.508890198885567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t" anchorCtr="0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61352"/>
        <c:crosses val="autoZero"/>
        <c:crossBetween val="midCat"/>
      </c:valAx>
      <c:valAx>
        <c:axId val="519361352"/>
        <c:scaling>
          <c:orientation val="minMax"/>
          <c:max val="2.1"/>
          <c:min val="-2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61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spPr>
            <a:ln>
              <a:tailEnd type="triangle" w="lg" len="lg"/>
            </a:ln>
          </c:spPr>
          <c:marker>
            <c:symbol val="none"/>
          </c:marker>
          <c:xVal>
            <c:numRef>
              <c:f>Sheet2!$V$20:$W$20</c:f>
              <c:numCache>
                <c:formatCode>General</c:formatCode>
                <c:ptCount val="2"/>
                <c:pt idx="0">
                  <c:v>0</c:v>
                </c:pt>
                <c:pt idx="1">
                  <c:v>0.206630515392943</c:v>
                </c:pt>
              </c:numCache>
            </c:numRef>
          </c:xVal>
          <c:yVal>
            <c:numRef>
              <c:f>Sheet2!$V$21:$W$21</c:f>
              <c:numCache>
                <c:formatCode>General</c:formatCode>
                <c:ptCount val="2"/>
                <c:pt idx="0">
                  <c:v>0</c:v>
                </c:pt>
                <c:pt idx="1">
                  <c:v>0.396615468821435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34-4213-8A31-FDC992A7A0FA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  <a:tailEnd type="triangle" w="lg" len="lg"/>
            </a:ln>
            <a:effectLst/>
          </c:spPr>
          <c:marker>
            <c:symbol val="none"/>
          </c:marker>
          <c:xVal>
            <c:numRef>
              <c:f>Sheet2!$V$18:$W$18</c:f>
              <c:numCache>
                <c:formatCode>General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xVal>
          <c:yVal>
            <c:numRef>
              <c:f>Sheet2!$V$19:$W$19</c:f>
              <c:numCache>
                <c:formatCode>General</c:formatCode>
                <c:ptCount val="2"/>
                <c:pt idx="0">
                  <c:v>0</c:v>
                </c:pt>
                <c:pt idx="1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34-4213-8A31-FDC992A7A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70840"/>
        <c:axId val="474164936"/>
      </c:scatterChart>
      <c:valAx>
        <c:axId val="474170840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64936"/>
        <c:crosses val="autoZero"/>
        <c:crossBetween val="midCat"/>
        <c:majorUnit val="1"/>
        <c:minorUnit val="1"/>
      </c:valAx>
      <c:valAx>
        <c:axId val="474164936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7084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</xdr:colOff>
      <xdr:row>1</xdr:row>
      <xdr:rowOff>142875</xdr:rowOff>
    </xdr:from>
    <xdr:to>
      <xdr:col>15</xdr:col>
      <xdr:colOff>165735</xdr:colOff>
      <xdr:row>15</xdr:row>
      <xdr:rowOff>173355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0</xdr:row>
          <xdr:rowOff>57150</xdr:rowOff>
        </xdr:from>
        <xdr:to>
          <xdr:col>10</xdr:col>
          <xdr:colOff>647700</xdr:colOff>
          <xdr:row>1</xdr:row>
          <xdr:rowOff>9525</xdr:rowOff>
        </xdr:to>
        <xdr:sp macro="" textlink="">
          <xdr:nvSpPr>
            <xdr:cNvPr id="2061" name="ScrollBar6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38100</xdr:rowOff>
        </xdr:from>
        <xdr:to>
          <xdr:col>3</xdr:col>
          <xdr:colOff>171450</xdr:colOff>
          <xdr:row>0</xdr:row>
          <xdr:rowOff>257175</xdr:rowOff>
        </xdr:to>
        <xdr:sp macro="" textlink="">
          <xdr:nvSpPr>
            <xdr:cNvPr id="2065" name="ScrollBar1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316230</xdr:colOff>
      <xdr:row>21</xdr:row>
      <xdr:rowOff>7620</xdr:rowOff>
    </xdr:from>
    <xdr:to>
      <xdr:col>28</xdr:col>
      <xdr:colOff>579120</xdr:colOff>
      <xdr:row>41</xdr:row>
      <xdr:rowOff>11430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27"/>
  <sheetViews>
    <sheetView showGridLines="0" tabSelected="1" zoomScaleNormal="100" workbookViewId="0">
      <selection activeCell="G1" sqref="G1"/>
    </sheetView>
  </sheetViews>
  <sheetFormatPr defaultRowHeight="15" x14ac:dyDescent="0.25"/>
  <cols>
    <col min="4" max="4" width="16.7109375" customWidth="1"/>
    <col min="5" max="5" width="14.42578125" customWidth="1"/>
    <col min="6" max="6" width="16.7109375" customWidth="1"/>
    <col min="7" max="7" width="13.85546875" customWidth="1"/>
    <col min="9" max="9" width="15.42578125" customWidth="1"/>
    <col min="10" max="10" width="13.7109375" customWidth="1"/>
    <col min="11" max="11" width="10" customWidth="1"/>
    <col min="12" max="12" width="15.140625" customWidth="1"/>
    <col min="13" max="13" width="18.85546875" customWidth="1"/>
    <col min="14" max="14" width="17.28515625" bestFit="1" customWidth="1"/>
    <col min="15" max="15" width="22.140625" customWidth="1"/>
    <col min="18" max="18" width="15.42578125" customWidth="1"/>
    <col min="20" max="20" width="11.85546875" bestFit="1" customWidth="1"/>
  </cols>
  <sheetData>
    <row r="1" spans="1:18" ht="21.6" customHeight="1" x14ac:dyDescent="0.5">
      <c r="A1" s="4"/>
      <c r="B1" s="4"/>
      <c r="C1" s="4"/>
      <c r="D1" s="26" t="s">
        <v>37</v>
      </c>
      <c r="E1" s="27">
        <v>3190</v>
      </c>
      <c r="F1" s="31" t="s">
        <v>39</v>
      </c>
      <c r="G1" s="32">
        <f>Sheet2!X2</f>
        <v>171.06109605023437</v>
      </c>
      <c r="H1" s="13"/>
      <c r="I1" s="12"/>
      <c r="J1" s="10"/>
      <c r="K1" s="4"/>
      <c r="L1" s="16" t="s">
        <v>21</v>
      </c>
      <c r="M1" s="29">
        <f>Sheet2!R2</f>
        <v>1753759.3697628418</v>
      </c>
      <c r="N1" s="30">
        <f>M1/10^9</f>
        <v>1.7537593697628418E-3</v>
      </c>
      <c r="P1" s="4"/>
      <c r="Q1" s="4"/>
      <c r="R1" s="23" t="b">
        <v>0</v>
      </c>
    </row>
    <row r="2" spans="1:18" ht="20.45" customHeight="1" x14ac:dyDescent="0.45">
      <c r="A2" s="4"/>
      <c r="B2" s="4"/>
      <c r="C2" s="4"/>
      <c r="D2" s="25"/>
      <c r="E2" s="8"/>
      <c r="F2" s="18"/>
      <c r="G2" s="14"/>
      <c r="H2" s="14"/>
      <c r="I2" s="15"/>
      <c r="L2" s="5"/>
      <c r="M2" s="5"/>
      <c r="N2" s="5"/>
      <c r="P2" s="4"/>
      <c r="Q2" s="4"/>
      <c r="R2" s="22"/>
    </row>
    <row r="3" spans="1:18" ht="16.149999999999999" customHeight="1" x14ac:dyDescent="0.35">
      <c r="A3" s="4"/>
      <c r="B3" s="4"/>
      <c r="C3" s="4"/>
      <c r="D3" s="4"/>
      <c r="E3" s="8"/>
      <c r="F3" s="19"/>
      <c r="G3" s="17"/>
      <c r="H3" s="17"/>
      <c r="I3" s="17"/>
      <c r="J3" s="4"/>
      <c r="K3" s="4"/>
      <c r="L3" s="16"/>
      <c r="M3" s="8"/>
      <c r="O3" s="4"/>
      <c r="P3" s="24"/>
      <c r="Q3" s="4"/>
      <c r="R3" s="22"/>
    </row>
    <row r="4" spans="1:18" ht="21" x14ac:dyDescent="0.35">
      <c r="E4" s="9"/>
      <c r="F4" s="9"/>
      <c r="G4" s="9"/>
      <c r="H4" s="9"/>
      <c r="I4" s="9"/>
    </row>
    <row r="18" spans="4:20" ht="23.25" x14ac:dyDescent="0.35">
      <c r="D18" s="28" t="s">
        <v>38</v>
      </c>
    </row>
    <row r="20" spans="4:20" ht="17.25" customHeight="1" x14ac:dyDescent="0.35">
      <c r="R20" s="3"/>
    </row>
    <row r="21" spans="4:20" ht="31.5" x14ac:dyDescent="0.5">
      <c r="R21" s="6"/>
    </row>
    <row r="23" spans="4:20" ht="23.25" x14ac:dyDescent="0.35">
      <c r="R23" s="2"/>
      <c r="S23" s="2"/>
      <c r="T23" s="2"/>
    </row>
    <row r="24" spans="4:20" ht="23.25" x14ac:dyDescent="0.35">
      <c r="S24" s="2"/>
    </row>
    <row r="25" spans="4:20" ht="23.25" x14ac:dyDescent="0.35">
      <c r="S25" s="2"/>
      <c r="T25" s="2"/>
    </row>
    <row r="26" spans="4:20" ht="23.25" x14ac:dyDescent="0.35">
      <c r="R26" s="2"/>
      <c r="S26" s="2"/>
      <c r="T26" s="2"/>
    </row>
    <row r="27" spans="4:20" ht="23.25" x14ac:dyDescent="0.35">
      <c r="R27" s="2"/>
      <c r="S27" s="2"/>
      <c r="T27" s="2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61" r:id="rId4" name="ScrollBar6">
          <controlPr locked="0" defaultSize="0" autoLine="0" autoPict="0" linkedCell="Sheet2!R5" r:id="rId5">
            <anchor moveWithCells="1">
              <from>
                <xdr:col>8</xdr:col>
                <xdr:colOff>609600</xdr:colOff>
                <xdr:row>0</xdr:row>
                <xdr:rowOff>57150</xdr:rowOff>
              </from>
              <to>
                <xdr:col>10</xdr:col>
                <xdr:colOff>647700</xdr:colOff>
                <xdr:row>1</xdr:row>
                <xdr:rowOff>9525</xdr:rowOff>
              </to>
            </anchor>
          </controlPr>
        </control>
      </mc:Choice>
      <mc:Fallback>
        <control shapeId="2061" r:id="rId4" name="ScrollBar6"/>
      </mc:Fallback>
    </mc:AlternateContent>
    <mc:AlternateContent xmlns:mc="http://schemas.openxmlformats.org/markup-compatibility/2006">
      <mc:Choice Requires="x14">
        <control shapeId="2065" r:id="rId6" name="ScrollBar1">
          <controlPr locked="0" defaultSize="0" autoLine="0" linkedCell="E1" r:id="rId7">
            <anchor moveWithCells="1">
              <from>
                <xdr:col>0</xdr:col>
                <xdr:colOff>19050</xdr:colOff>
                <xdr:row>0</xdr:row>
                <xdr:rowOff>38100</xdr:rowOff>
              </from>
              <to>
                <xdr:col>3</xdr:col>
                <xdr:colOff>171450</xdr:colOff>
                <xdr:row>0</xdr:row>
                <xdr:rowOff>257175</xdr:rowOff>
              </to>
            </anchor>
          </controlPr>
        </control>
      </mc:Choice>
      <mc:Fallback>
        <control shapeId="2065" r:id="rId6" name="ScrollBar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1002"/>
  <sheetViews>
    <sheetView workbookViewId="0">
      <pane ySplit="1" topLeftCell="A2" activePane="bottomLeft" state="frozen"/>
      <selection pane="bottomLeft" activeCell="R3" sqref="R3"/>
    </sheetView>
  </sheetViews>
  <sheetFormatPr defaultRowHeight="15" x14ac:dyDescent="0.25"/>
  <cols>
    <col min="2" max="2" width="19.140625" customWidth="1"/>
    <col min="4" max="4" width="12" bestFit="1" customWidth="1"/>
    <col min="18" max="18" width="11" bestFit="1" customWidth="1"/>
    <col min="19" max="19" width="12" bestFit="1" customWidth="1"/>
    <col min="23" max="23" width="11" bestFit="1" customWidth="1"/>
  </cols>
  <sheetData>
    <row r="1" spans="1:24" x14ac:dyDescent="0.25">
      <c r="A1" t="s">
        <v>0</v>
      </c>
      <c r="B1" t="s">
        <v>10</v>
      </c>
      <c r="C1" t="s">
        <v>30</v>
      </c>
      <c r="O1" t="s">
        <v>8</v>
      </c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22</v>
      </c>
      <c r="W1" t="s">
        <v>6</v>
      </c>
      <c r="X1" t="s">
        <v>7</v>
      </c>
    </row>
    <row r="2" spans="1:24" x14ac:dyDescent="0.25">
      <c r="A2">
        <v>0</v>
      </c>
      <c r="B2">
        <f>$U$2*A2</f>
        <v>0</v>
      </c>
      <c r="C2">
        <f t="shared" ref="C2" si="0">SIN($O$2-B2)</f>
        <v>5.6197599225715593E-3</v>
      </c>
      <c r="I2">
        <v>7734</v>
      </c>
      <c r="N2" t="s">
        <v>9</v>
      </c>
      <c r="O2">
        <f>S2*T2</f>
        <v>5.619789503255433E-3</v>
      </c>
      <c r="Q2">
        <f>Sheet1!E1/1000</f>
        <v>3.19</v>
      </c>
      <c r="R2" s="1">
        <f>0.5*10^2*10^(R5/1000)</f>
        <v>1753759.3697628418</v>
      </c>
      <c r="S2">
        <f>2*PI()*R2</f>
        <v>11019195.104422418</v>
      </c>
      <c r="T2">
        <f>V2/100000000000</f>
        <v>5.1E-10</v>
      </c>
      <c r="U2">
        <f>2*PI()/X2</f>
        <v>3.6730650348074732E-2</v>
      </c>
      <c r="V2">
        <v>51</v>
      </c>
      <c r="W2" s="1">
        <f>3*10^8</f>
        <v>300000000</v>
      </c>
      <c r="X2">
        <f>W2/R2</f>
        <v>171.06109605023437</v>
      </c>
    </row>
    <row r="3" spans="1:24" x14ac:dyDescent="0.25">
      <c r="A3">
        <f>A2+$Q$2</f>
        <v>3.19</v>
      </c>
      <c r="B3">
        <f t="shared" ref="B3:B66" si="1">$U$2*A3</f>
        <v>0.11717077461035839</v>
      </c>
      <c r="C3">
        <f t="shared" ref="C3:C66" si="2">SIN($O$2-B3)</f>
        <v>-0.11131977928531529</v>
      </c>
      <c r="I3" s="21">
        <f>I2/10000</f>
        <v>0.77339999999999998</v>
      </c>
      <c r="J3" t="s">
        <v>23</v>
      </c>
      <c r="K3" s="21">
        <f>1-I3</f>
        <v>0.22660000000000002</v>
      </c>
      <c r="R3" s="1"/>
      <c r="W3" s="1"/>
    </row>
    <row r="4" spans="1:24" x14ac:dyDescent="0.25">
      <c r="A4">
        <f t="shared" ref="A4:A42" si="3">A3+$Q$2</f>
        <v>6.38</v>
      </c>
      <c r="B4">
        <f t="shared" si="1"/>
        <v>0.23434154922071679</v>
      </c>
      <c r="C4">
        <f t="shared" si="2"/>
        <v>-0.22673275802024814</v>
      </c>
      <c r="I4" t="s">
        <v>24</v>
      </c>
      <c r="J4">
        <f>IMARGUMENT($R$18)</f>
        <v>1.1071487177940904</v>
      </c>
      <c r="K4">
        <f>-DEGREES(J4)</f>
        <v>-63.43494882292201</v>
      </c>
      <c r="M4">
        <f>IMARGUMENT($R$18)</f>
        <v>1.1071487177940904</v>
      </c>
      <c r="R4" s="1">
        <f>6*10^9</f>
        <v>6000000000</v>
      </c>
    </row>
    <row r="5" spans="1:24" x14ac:dyDescent="0.25">
      <c r="A5">
        <f t="shared" si="3"/>
        <v>9.57</v>
      </c>
      <c r="B5">
        <f t="shared" si="1"/>
        <v>0.35151232383107522</v>
      </c>
      <c r="C5">
        <f t="shared" si="2"/>
        <v>-0.33903648457610108</v>
      </c>
      <c r="I5" s="20" t="s">
        <v>25</v>
      </c>
      <c r="J5">
        <f>-2*U2*(1-I3)</f>
        <v>-1.6646330737747472E-2</v>
      </c>
      <c r="R5">
        <v>4545</v>
      </c>
    </row>
    <row r="6" spans="1:24" x14ac:dyDescent="0.25">
      <c r="A6">
        <f t="shared" si="3"/>
        <v>12.76</v>
      </c>
      <c r="B6">
        <f t="shared" si="1"/>
        <v>0.46868309844143358</v>
      </c>
      <c r="C6">
        <f t="shared" si="2"/>
        <v>-0.44669090532515165</v>
      </c>
      <c r="J6">
        <f>COS(J5)</f>
        <v>0.9998614530358132</v>
      </c>
    </row>
    <row r="7" spans="1:24" x14ac:dyDescent="0.25">
      <c r="A7">
        <f t="shared" si="3"/>
        <v>15.95</v>
      </c>
      <c r="B7">
        <f t="shared" si="1"/>
        <v>0.58585387305179193</v>
      </c>
      <c r="C7">
        <f t="shared" si="2"/>
        <v>-0.54821972392088048</v>
      </c>
      <c r="J7">
        <f>SIN(J5)</f>
        <v>-1.6645561964450366E-2</v>
      </c>
    </row>
    <row r="8" spans="1:24" x14ac:dyDescent="0.25">
      <c r="A8">
        <f t="shared" si="3"/>
        <v>19.14</v>
      </c>
      <c r="B8">
        <f t="shared" si="1"/>
        <v>0.70302464766215045</v>
      </c>
      <c r="C8">
        <f t="shared" si="2"/>
        <v>-0.64223064617865122</v>
      </c>
      <c r="J8" t="str">
        <f>COMPLEX(J6,J7)</f>
        <v>0.999861453035813-0.0166455619644504i</v>
      </c>
      <c r="O8">
        <f>IMABS(J8)</f>
        <v>0.99999999999999967</v>
      </c>
    </row>
    <row r="9" spans="1:24" x14ac:dyDescent="0.25">
      <c r="A9">
        <f t="shared" si="3"/>
        <v>22.330000000000002</v>
      </c>
      <c r="B9">
        <f t="shared" si="1"/>
        <v>0.82019542227250886</v>
      </c>
      <c r="C9">
        <f t="shared" si="2"/>
        <v>-0.72743447301034092</v>
      </c>
      <c r="J9" t="s">
        <v>33</v>
      </c>
      <c r="L9">
        <f>-M33</f>
        <v>1.0336874170979409</v>
      </c>
    </row>
    <row r="10" spans="1:24" x14ac:dyDescent="0.25">
      <c r="A10">
        <f t="shared" si="3"/>
        <v>25.520000000000003</v>
      </c>
      <c r="B10">
        <f t="shared" si="1"/>
        <v>0.93736619688286726</v>
      </c>
      <c r="C10">
        <f t="shared" si="2"/>
        <v>-0.80266277958596199</v>
      </c>
    </row>
    <row r="11" spans="1:24" x14ac:dyDescent="0.25">
      <c r="A11">
        <f t="shared" si="3"/>
        <v>28.710000000000004</v>
      </c>
      <c r="B11">
        <f t="shared" si="1"/>
        <v>1.0545369714932258</v>
      </c>
      <c r="C11">
        <f t="shared" si="2"/>
        <v>-0.86688393828279664</v>
      </c>
      <c r="Q11" t="s">
        <v>15</v>
      </c>
      <c r="R11" s="11" t="str">
        <f>COMPLEX(S11,0)</f>
        <v>100</v>
      </c>
      <c r="S11">
        <v>100</v>
      </c>
      <c r="T11">
        <f>S11</f>
        <v>100</v>
      </c>
    </row>
    <row r="12" spans="1:24" x14ac:dyDescent="0.25">
      <c r="A12">
        <f t="shared" si="3"/>
        <v>31.900000000000006</v>
      </c>
      <c r="B12">
        <f t="shared" si="1"/>
        <v>1.1717077461035841</v>
      </c>
      <c r="C12">
        <f t="shared" si="2"/>
        <v>-0.91921726569468543</v>
      </c>
      <c r="I12">
        <f>10^J12</f>
        <v>1</v>
      </c>
      <c r="J12">
        <f>LN(K12)</f>
        <v>0</v>
      </c>
      <c r="K12">
        <v>1</v>
      </c>
      <c r="Q12" t="s">
        <v>11</v>
      </c>
      <c r="R12">
        <f>S12</f>
        <v>100</v>
      </c>
      <c r="S12">
        <v>100</v>
      </c>
    </row>
    <row r="13" spans="1:24" x14ac:dyDescent="0.25">
      <c r="A13">
        <f t="shared" si="3"/>
        <v>35.090000000000003</v>
      </c>
      <c r="B13">
        <f t="shared" si="1"/>
        <v>1.2888785207139424</v>
      </c>
      <c r="C13">
        <f t="shared" si="2"/>
        <v>-0.95894509969942443</v>
      </c>
      <c r="I13">
        <f t="shared" ref="I13:I18" si="4">10^J13</f>
        <v>100</v>
      </c>
      <c r="J13">
        <f>LOG(K13)</f>
        <v>2</v>
      </c>
      <c r="K13">
        <v>100</v>
      </c>
      <c r="Q13" t="s">
        <v>12</v>
      </c>
      <c r="R13">
        <f>S13</f>
        <v>100</v>
      </c>
      <c r="S13">
        <v>100</v>
      </c>
    </row>
    <row r="14" spans="1:24" x14ac:dyDescent="0.25">
      <c r="A14">
        <f t="shared" si="3"/>
        <v>38.28</v>
      </c>
      <c r="B14">
        <f t="shared" si="1"/>
        <v>1.4060492953243009</v>
      </c>
      <c r="C14">
        <f t="shared" si="2"/>
        <v>-0.9855226409679364</v>
      </c>
      <c r="I14">
        <f t="shared" si="4"/>
        <v>1000</v>
      </c>
      <c r="J14">
        <f>LOG(K14)</f>
        <v>3</v>
      </c>
      <c r="K14">
        <v>1000</v>
      </c>
      <c r="Q14" t="s">
        <v>13</v>
      </c>
      <c r="R14" t="str">
        <f>COMPLEX(R12,R13)</f>
        <v>100+100i</v>
      </c>
    </row>
    <row r="15" spans="1:24" x14ac:dyDescent="0.25">
      <c r="A15">
        <f t="shared" si="3"/>
        <v>41.47</v>
      </c>
      <c r="B15">
        <f t="shared" si="1"/>
        <v>1.5232200699346592</v>
      </c>
      <c r="C15">
        <f t="shared" si="2"/>
        <v>-0.99858542395573913</v>
      </c>
      <c r="I15">
        <f t="shared" si="4"/>
        <v>10000</v>
      </c>
      <c r="J15">
        <f t="shared" ref="J15:J18" si="5">LOG(K15)</f>
        <v>4</v>
      </c>
      <c r="K15">
        <v>10000</v>
      </c>
    </row>
    <row r="16" spans="1:24" x14ac:dyDescent="0.25">
      <c r="A16">
        <f t="shared" si="3"/>
        <v>44.66</v>
      </c>
      <c r="B16">
        <f t="shared" si="1"/>
        <v>1.6403908445450175</v>
      </c>
      <c r="C16">
        <f t="shared" si="2"/>
        <v>-0.99795431492483977</v>
      </c>
      <c r="I16">
        <f t="shared" si="4"/>
        <v>100000</v>
      </c>
      <c r="J16">
        <f t="shared" si="5"/>
        <v>5</v>
      </c>
      <c r="K16">
        <f>K15*10</f>
        <v>100000</v>
      </c>
      <c r="Q16" t="s">
        <v>14</v>
      </c>
      <c r="R16" t="str">
        <f>IMSUB(R14,R11)</f>
        <v>100i</v>
      </c>
    </row>
    <row r="17" spans="1:28" x14ac:dyDescent="0.25">
      <c r="A17">
        <f t="shared" si="3"/>
        <v>47.849999999999994</v>
      </c>
      <c r="B17">
        <f t="shared" si="1"/>
        <v>1.7575616191553758</v>
      </c>
      <c r="C17">
        <f t="shared" si="2"/>
        <v>-0.98363796845672291</v>
      </c>
      <c r="I17">
        <f t="shared" si="4"/>
        <v>1000000</v>
      </c>
      <c r="J17">
        <f t="shared" si="5"/>
        <v>6</v>
      </c>
      <c r="K17">
        <f>K16*10</f>
        <v>1000000</v>
      </c>
      <c r="Q17" t="s">
        <v>16</v>
      </c>
      <c r="R17" t="str">
        <f>IMSUM(R11,R14)</f>
        <v>200+100i</v>
      </c>
    </row>
    <row r="18" spans="1:28" x14ac:dyDescent="0.25">
      <c r="A18">
        <f t="shared" si="3"/>
        <v>51.039999999999992</v>
      </c>
      <c r="B18">
        <f t="shared" si="1"/>
        <v>1.8747323937657341</v>
      </c>
      <c r="C18">
        <f t="shared" si="2"/>
        <v>-0.95583270876956128</v>
      </c>
      <c r="I18">
        <f t="shared" si="4"/>
        <v>10000000</v>
      </c>
      <c r="J18">
        <f t="shared" si="5"/>
        <v>7</v>
      </c>
      <c r="K18">
        <f>K17*10</f>
        <v>10000000</v>
      </c>
      <c r="L18">
        <f>IMABS(R18)</f>
        <v>0.44721359549995798</v>
      </c>
      <c r="P18">
        <f>IMABS(R18)</f>
        <v>0.44721359549995798</v>
      </c>
      <c r="Q18" t="s">
        <v>17</v>
      </c>
      <c r="R18" t="str">
        <f>IF(Sheet1!R1,1,IMDIV(R16,R17))</f>
        <v>0.2+0.4i</v>
      </c>
      <c r="V18">
        <v>0</v>
      </c>
      <c r="W18">
        <f>IMREAL(R18)</f>
        <v>0.2</v>
      </c>
      <c r="X18" t="s">
        <v>19</v>
      </c>
      <c r="Y18" s="7">
        <f>I3</f>
        <v>0.77339999999999998</v>
      </c>
      <c r="Z18">
        <v>-10</v>
      </c>
      <c r="AA18">
        <f>1</f>
        <v>1</v>
      </c>
      <c r="AB18">
        <v>-10</v>
      </c>
    </row>
    <row r="19" spans="1:28" x14ac:dyDescent="0.25">
      <c r="A19">
        <f t="shared" si="3"/>
        <v>54.22999999999999</v>
      </c>
      <c r="B19">
        <f t="shared" si="1"/>
        <v>1.9919031683760924</v>
      </c>
      <c r="C19">
        <f t="shared" si="2"/>
        <v>-0.91491983746717731</v>
      </c>
      <c r="L19">
        <f>IMABS(R20)</f>
        <v>0.44721359549995782</v>
      </c>
      <c r="V19">
        <v>0</v>
      </c>
      <c r="W19">
        <f>IMAGINARY(R18)</f>
        <v>0.4</v>
      </c>
      <c r="X19" t="s">
        <v>20</v>
      </c>
      <c r="Y19" s="7">
        <f>Y18</f>
        <v>0.77339999999999998</v>
      </c>
      <c r="Z19">
        <v>1.5</v>
      </c>
      <c r="AA19">
        <v>1</v>
      </c>
      <c r="AB19">
        <v>1.5</v>
      </c>
    </row>
    <row r="20" spans="1:28" x14ac:dyDescent="0.25">
      <c r="A20">
        <f t="shared" si="3"/>
        <v>57.419999999999987</v>
      </c>
      <c r="B20">
        <f t="shared" si="1"/>
        <v>2.1090739429864507</v>
      </c>
      <c r="C20">
        <f t="shared" si="2"/>
        <v>-0.86146040463937745</v>
      </c>
      <c r="N20">
        <f>DEGREES(O20)</f>
        <v>62.481184327270149</v>
      </c>
      <c r="O20">
        <f>IMARGUMENT(R20)</f>
        <v>1.0905023870563424</v>
      </c>
      <c r="Q20" t="s">
        <v>18</v>
      </c>
      <c r="R20" t="str">
        <f>IMPRODUCT(R18,J8)</f>
        <v>0.206630515392943+0.396615468821435i</v>
      </c>
      <c r="V20">
        <v>0</v>
      </c>
      <c r="W20">
        <f>IMREAL(R20)</f>
        <v>0.206630515392943</v>
      </c>
      <c r="X20" t="s">
        <v>19</v>
      </c>
    </row>
    <row r="21" spans="1:28" x14ac:dyDescent="0.25">
      <c r="A21">
        <f t="shared" si="3"/>
        <v>60.609999999999985</v>
      </c>
      <c r="B21">
        <f t="shared" si="1"/>
        <v>2.226244717596809</v>
      </c>
      <c r="C21">
        <f t="shared" si="2"/>
        <v>-0.79618751501907981</v>
      </c>
      <c r="V21">
        <v>0</v>
      </c>
      <c r="W21">
        <f>IMAGINARY(R20)</f>
        <v>0.396615468821435</v>
      </c>
      <c r="X21" t="s">
        <v>20</v>
      </c>
    </row>
    <row r="22" spans="1:28" x14ac:dyDescent="0.25">
      <c r="A22">
        <f t="shared" si="3"/>
        <v>63.799999999999983</v>
      </c>
      <c r="B22">
        <f t="shared" si="1"/>
        <v>2.3434154922071673</v>
      </c>
      <c r="C22">
        <f t="shared" si="2"/>
        <v>-0.71999627470413663</v>
      </c>
      <c r="L22" t="s">
        <v>27</v>
      </c>
      <c r="M22">
        <f>IMABS(R18)</f>
        <v>0.44721359549995798</v>
      </c>
    </row>
    <row r="23" spans="1:28" x14ac:dyDescent="0.25">
      <c r="A23">
        <f t="shared" si="3"/>
        <v>66.989999999999981</v>
      </c>
      <c r="B23">
        <f t="shared" si="1"/>
        <v>2.4605862668175256</v>
      </c>
      <c r="C23">
        <f t="shared" si="2"/>
        <v>-0.63393151630737599</v>
      </c>
      <c r="L23" t="s">
        <v>26</v>
      </c>
      <c r="M23">
        <f>IF(M22=1,"Infinite",(1+M22)/1-M22)</f>
        <v>0.99999999999999989</v>
      </c>
    </row>
    <row r="24" spans="1:28" x14ac:dyDescent="0.25">
      <c r="A24">
        <f t="shared" si="3"/>
        <v>70.179999999999978</v>
      </c>
      <c r="B24">
        <f t="shared" si="1"/>
        <v>2.5777570414278839</v>
      </c>
      <c r="C24">
        <f t="shared" si="2"/>
        <v>-0.53917347086344725</v>
      </c>
      <c r="L24" t="s">
        <v>28</v>
      </c>
      <c r="M24">
        <f>1+M22</f>
        <v>1.4472135954999579</v>
      </c>
      <c r="P24">
        <v>0</v>
      </c>
      <c r="Q24">
        <v>1</v>
      </c>
      <c r="R24">
        <f>P24</f>
        <v>0</v>
      </c>
      <c r="S24">
        <f>Q24</f>
        <v>1</v>
      </c>
    </row>
    <row r="25" spans="1:28" x14ac:dyDescent="0.25">
      <c r="A25">
        <f t="shared" si="3"/>
        <v>73.369999999999976</v>
      </c>
      <c r="B25">
        <f t="shared" si="1"/>
        <v>2.6949278160382422</v>
      </c>
      <c r="C25">
        <f t="shared" si="2"/>
        <v>-0.43702158297777233</v>
      </c>
      <c r="L25" t="s">
        <v>29</v>
      </c>
      <c r="M25">
        <f>1-M22</f>
        <v>0.55278640450004202</v>
      </c>
      <c r="P25">
        <f>M24</f>
        <v>1.4472135954999579</v>
      </c>
      <c r="Q25">
        <f>P25</f>
        <v>1.4472135954999579</v>
      </c>
      <c r="R25">
        <f>-Q25</f>
        <v>-1.4472135954999579</v>
      </c>
      <c r="S25">
        <f>R25</f>
        <v>-1.4472135954999579</v>
      </c>
    </row>
    <row r="26" spans="1:28" x14ac:dyDescent="0.25">
      <c r="A26">
        <f t="shared" si="3"/>
        <v>76.559999999999974</v>
      </c>
      <c r="B26">
        <f t="shared" si="1"/>
        <v>2.8120985906486005</v>
      </c>
      <c r="C26">
        <f t="shared" si="2"/>
        <v>-0.32887669116516932</v>
      </c>
      <c r="L26" t="s">
        <v>31</v>
      </c>
      <c r="M26">
        <f>0.5*(M25+M24)</f>
        <v>1</v>
      </c>
      <c r="P26">
        <f>0</f>
        <v>0</v>
      </c>
      <c r="Q26">
        <v>1</v>
      </c>
      <c r="R26">
        <f>P26</f>
        <v>0</v>
      </c>
      <c r="S26">
        <f>Q26</f>
        <v>1</v>
      </c>
    </row>
    <row r="27" spans="1:28" x14ac:dyDescent="0.25">
      <c r="A27">
        <f t="shared" si="3"/>
        <v>79.749999999999972</v>
      </c>
      <c r="B27">
        <f t="shared" ref="B27" si="6">$U$2*A27</f>
        <v>2.9292693652589588</v>
      </c>
      <c r="C27">
        <f t="shared" ref="C27" si="7">SIN($O$2-B27)</f>
        <v>-0.21622181774433935</v>
      </c>
      <c r="L27" t="s">
        <v>32</v>
      </c>
      <c r="M27">
        <f>M24-1</f>
        <v>0.44721359549995787</v>
      </c>
      <c r="P27">
        <f>M25</f>
        <v>0.55278640450004202</v>
      </c>
      <c r="Q27">
        <f>P27</f>
        <v>0.55278640450004202</v>
      </c>
      <c r="R27">
        <f>-Q27</f>
        <v>-0.55278640450004202</v>
      </c>
      <c r="S27">
        <f>R27</f>
        <v>-0.55278640450004202</v>
      </c>
    </row>
    <row r="28" spans="1:28" x14ac:dyDescent="0.25">
      <c r="A28">
        <f t="shared" si="3"/>
        <v>82.939999999999969</v>
      </c>
      <c r="B28">
        <f t="shared" si="1"/>
        <v>3.0464401398693171</v>
      </c>
      <c r="C28">
        <f t="shared" si="2"/>
        <v>-0.1006018317219762</v>
      </c>
    </row>
    <row r="29" spans="1:28" x14ac:dyDescent="0.25">
      <c r="A29">
        <f t="shared" si="3"/>
        <v>86.129999999999967</v>
      </c>
      <c r="B29">
        <f t="shared" si="1"/>
        <v>3.1636109144796754</v>
      </c>
      <c r="C29">
        <f t="shared" si="2"/>
        <v>1.6397736444723792E-2</v>
      </c>
      <c r="L29" t="s">
        <v>34</v>
      </c>
      <c r="M29">
        <f>J4/(2*U2)</f>
        <v>15.071183157693838</v>
      </c>
    </row>
    <row r="30" spans="1:28" x14ac:dyDescent="0.25">
      <c r="A30">
        <f t="shared" si="3"/>
        <v>89.319999999999965</v>
      </c>
      <c r="B30">
        <f t="shared" si="1"/>
        <v>3.2807816890900336</v>
      </c>
      <c r="C30">
        <f t="shared" si="2"/>
        <v>0.13317243768783535</v>
      </c>
      <c r="L30" t="s">
        <v>35</v>
      </c>
      <c r="M30">
        <f>X2/2</f>
        <v>85.530548025117184</v>
      </c>
    </row>
    <row r="31" spans="1:28" x14ac:dyDescent="0.25">
      <c r="A31">
        <f t="shared" si="3"/>
        <v>92.509999999999962</v>
      </c>
      <c r="B31">
        <f t="shared" si="1"/>
        <v>3.3979524637003919</v>
      </c>
      <c r="C31">
        <f t="shared" si="2"/>
        <v>0.24812090660488265</v>
      </c>
      <c r="L31" t="s">
        <v>36</v>
      </c>
      <c r="M31">
        <f>M29/M30</f>
        <v>0.17620819117478337</v>
      </c>
    </row>
    <row r="32" spans="1:28" x14ac:dyDescent="0.25">
      <c r="A32">
        <f t="shared" si="3"/>
        <v>95.69999999999996</v>
      </c>
      <c r="B32">
        <f t="shared" si="1"/>
        <v>3.5151232383107502</v>
      </c>
      <c r="C32">
        <f t="shared" si="2"/>
        <v>0.35966682144781764</v>
      </c>
      <c r="M32">
        <f>M31*2*PI()</f>
        <v>1.1071487177940904</v>
      </c>
    </row>
    <row r="33" spans="1:13" x14ac:dyDescent="0.25">
      <c r="A33">
        <f t="shared" si="3"/>
        <v>98.889999999999958</v>
      </c>
      <c r="B33">
        <f t="shared" si="1"/>
        <v>3.6322940129211085</v>
      </c>
      <c r="C33">
        <f t="shared" si="2"/>
        <v>0.46628052068108977</v>
      </c>
      <c r="L33">
        <f>2*PI()*1/M30</f>
        <v>7.3461300696149465E-2</v>
      </c>
      <c r="M33">
        <f>L33-M32</f>
        <v>-1.0336874170979409</v>
      </c>
    </row>
    <row r="34" spans="1:13" x14ac:dyDescent="0.25">
      <c r="A34">
        <f t="shared" si="3"/>
        <v>102.07999999999996</v>
      </c>
      <c r="B34">
        <f t="shared" si="1"/>
        <v>3.7494647875314668</v>
      </c>
      <c r="C34">
        <f t="shared" si="2"/>
        <v>0.56649997967466648</v>
      </c>
    </row>
    <row r="35" spans="1:13" x14ac:dyDescent="0.25">
      <c r="A35">
        <f t="shared" si="3"/>
        <v>105.26999999999995</v>
      </c>
      <c r="B35">
        <f t="shared" si="1"/>
        <v>3.8666355621418256</v>
      </c>
      <c r="C35">
        <f t="shared" si="2"/>
        <v>0.65895085987251933</v>
      </c>
    </row>
    <row r="36" spans="1:13" x14ac:dyDescent="0.25">
      <c r="A36">
        <f t="shared" si="3"/>
        <v>108.45999999999995</v>
      </c>
      <c r="B36">
        <f t="shared" si="1"/>
        <v>3.9838063367521839</v>
      </c>
      <c r="C36">
        <f t="shared" si="2"/>
        <v>0.74236535549650151</v>
      </c>
    </row>
    <row r="37" spans="1:13" x14ac:dyDescent="0.25">
      <c r="A37">
        <f t="shared" si="3"/>
        <v>111.64999999999995</v>
      </c>
      <c r="B37">
        <f t="shared" si="1"/>
        <v>4.1009771113625417</v>
      </c>
      <c r="C37">
        <f t="shared" si="2"/>
        <v>0.81559957933529781</v>
      </c>
    </row>
    <row r="38" spans="1:13" x14ac:dyDescent="0.25">
      <c r="A38">
        <f t="shared" si="3"/>
        <v>114.83999999999995</v>
      </c>
      <c r="B38">
        <f t="shared" si="1"/>
        <v>4.2181478859729005</v>
      </c>
      <c r="C38">
        <f t="shared" si="2"/>
        <v>0.87764924920206322</v>
      </c>
    </row>
    <row r="39" spans="1:13" x14ac:dyDescent="0.25">
      <c r="A39">
        <f t="shared" si="3"/>
        <v>118.02999999999994</v>
      </c>
      <c r="B39">
        <f t="shared" si="1"/>
        <v>4.3353186605832583</v>
      </c>
      <c r="C39">
        <f t="shared" si="2"/>
        <v>0.92766345994780575</v>
      </c>
    </row>
    <row r="40" spans="1:13" x14ac:dyDescent="0.25">
      <c r="A40">
        <f t="shared" si="3"/>
        <v>121.21999999999994</v>
      </c>
      <c r="B40">
        <f t="shared" si="1"/>
        <v>4.4524894351936171</v>
      </c>
      <c r="C40">
        <f t="shared" si="2"/>
        <v>0.96495635217089404</v>
      </c>
    </row>
    <row r="41" spans="1:13" x14ac:dyDescent="0.25">
      <c r="A41">
        <f t="shared" si="3"/>
        <v>124.40999999999994</v>
      </c>
      <c r="B41">
        <f t="shared" si="1"/>
        <v>4.5696602098039749</v>
      </c>
      <c r="C41">
        <f t="shared" si="2"/>
        <v>0.98901651760627907</v>
      </c>
    </row>
    <row r="42" spans="1:13" x14ac:dyDescent="0.25">
      <c r="A42">
        <f t="shared" si="3"/>
        <v>127.59999999999994</v>
      </c>
      <c r="B42">
        <f t="shared" si="1"/>
        <v>4.6868309844143337</v>
      </c>
      <c r="C42">
        <f t="shared" si="2"/>
        <v>0.9995140122156041</v>
      </c>
    </row>
    <row r="43" spans="1:13" x14ac:dyDescent="0.25">
      <c r="A43">
        <f t="shared" ref="A43:A106" si="8">A42+$Q$2</f>
        <v>130.78999999999994</v>
      </c>
      <c r="B43">
        <f t="shared" si="1"/>
        <v>4.8040017590246915</v>
      </c>
      <c r="C43">
        <f t="shared" si="2"/>
        <v>0.99630488080565427</v>
      </c>
    </row>
    <row r="44" spans="1:13" x14ac:dyDescent="0.25">
      <c r="A44">
        <f t="shared" si="8"/>
        <v>133.97999999999993</v>
      </c>
      <c r="B44">
        <f t="shared" si="1"/>
        <v>4.9211725336350503</v>
      </c>
      <c r="C44">
        <f t="shared" si="2"/>
        <v>0.97943313112774211</v>
      </c>
    </row>
    <row r="45" spans="1:13" x14ac:dyDescent="0.25">
      <c r="A45">
        <f t="shared" si="8"/>
        <v>137.16999999999993</v>
      </c>
      <c r="B45">
        <f t="shared" si="1"/>
        <v>5.0383433082454081</v>
      </c>
      <c r="C45">
        <f t="shared" si="2"/>
        <v>0.94913013038662886</v>
      </c>
    </row>
    <row r="46" spans="1:13" x14ac:dyDescent="0.25">
      <c r="A46">
        <f t="shared" si="8"/>
        <v>140.35999999999993</v>
      </c>
      <c r="B46">
        <f t="shared" si="1"/>
        <v>5.1555140828557668</v>
      </c>
      <c r="C46">
        <f t="shared" si="2"/>
        <v>0.90581143243483053</v>
      </c>
    </row>
    <row r="47" spans="1:13" x14ac:dyDescent="0.25">
      <c r="A47">
        <f t="shared" si="8"/>
        <v>143.54999999999993</v>
      </c>
      <c r="B47">
        <f t="shared" si="1"/>
        <v>5.2726848574661247</v>
      </c>
      <c r="C47">
        <f t="shared" si="2"/>
        <v>0.8500710791619166</v>
      </c>
    </row>
    <row r="48" spans="1:13" x14ac:dyDescent="0.25">
      <c r="A48">
        <f t="shared" si="8"/>
        <v>146.73999999999992</v>
      </c>
      <c r="B48">
        <f t="shared" si="1"/>
        <v>5.3898556320764834</v>
      </c>
      <c r="C48">
        <f t="shared" si="2"/>
        <v>0.78267345422550072</v>
      </c>
    </row>
    <row r="49" spans="1:3" x14ac:dyDescent="0.25">
      <c r="A49">
        <f t="shared" si="8"/>
        <v>149.92999999999992</v>
      </c>
      <c r="B49">
        <f t="shared" si="1"/>
        <v>5.5070264066868422</v>
      </c>
      <c r="C49">
        <f t="shared" si="2"/>
        <v>0.70454280083608412</v>
      </c>
    </row>
    <row r="50" spans="1:3" x14ac:dyDescent="0.25">
      <c r="A50">
        <f t="shared" si="8"/>
        <v>153.11999999999992</v>
      </c>
      <c r="B50">
        <f t="shared" si="1"/>
        <v>5.6241971812972</v>
      </c>
      <c r="C50">
        <f t="shared" si="2"/>
        <v>0.61675054734140655</v>
      </c>
    </row>
    <row r="51" spans="1:3" x14ac:dyDescent="0.25">
      <c r="A51">
        <f t="shared" si="8"/>
        <v>156.30999999999992</v>
      </c>
      <c r="B51">
        <f t="shared" si="1"/>
        <v>5.7413679559075588</v>
      </c>
      <c r="C51">
        <f t="shared" si="2"/>
        <v>0.52050061441825002</v>
      </c>
    </row>
    <row r="52" spans="1:3" x14ac:dyDescent="0.25">
      <c r="A52">
        <f t="shared" si="8"/>
        <v>159.49999999999991</v>
      </c>
      <c r="B52">
        <f t="shared" si="1"/>
        <v>5.8585387305179166</v>
      </c>
      <c r="C52">
        <f t="shared" si="2"/>
        <v>0.41711290535845041</v>
      </c>
    </row>
    <row r="53" spans="1:3" x14ac:dyDescent="0.25">
      <c r="A53">
        <f t="shared" si="8"/>
        <v>162.68999999999991</v>
      </c>
      <c r="B53">
        <f t="shared" si="1"/>
        <v>5.9757095051282754</v>
      </c>
      <c r="C53">
        <f t="shared" si="2"/>
        <v>0.3080052058516044</v>
      </c>
    </row>
    <row r="54" spans="1:3" x14ac:dyDescent="0.25">
      <c r="A54">
        <f t="shared" si="8"/>
        <v>165.87999999999991</v>
      </c>
      <c r="B54">
        <f t="shared" si="1"/>
        <v>6.0928802797386332</v>
      </c>
      <c r="C54">
        <f t="shared" si="2"/>
        <v>0.19467374147803213</v>
      </c>
    </row>
    <row r="55" spans="1:3" x14ac:dyDescent="0.25">
      <c r="A55">
        <f t="shared" si="8"/>
        <v>169.06999999999991</v>
      </c>
      <c r="B55">
        <f t="shared" si="1"/>
        <v>6.210051054348992</v>
      </c>
      <c r="C55">
        <f t="shared" si="2"/>
        <v>7.8672659532717765E-2</v>
      </c>
    </row>
    <row r="56" spans="1:3" x14ac:dyDescent="0.25">
      <c r="A56">
        <f t="shared" si="8"/>
        <v>172.25999999999991</v>
      </c>
      <c r="B56">
        <f t="shared" si="1"/>
        <v>6.3272218289593498</v>
      </c>
      <c r="C56">
        <f t="shared" si="2"/>
        <v>-3.8407283448036705E-2</v>
      </c>
    </row>
    <row r="57" spans="1:3" x14ac:dyDescent="0.25">
      <c r="A57">
        <f t="shared" si="8"/>
        <v>175.4499999999999</v>
      </c>
      <c r="B57">
        <f t="shared" si="1"/>
        <v>6.4443926035697086</v>
      </c>
      <c r="C57">
        <f t="shared" si="2"/>
        <v>-0.15496053619313285</v>
      </c>
    </row>
    <row r="58" spans="1:3" x14ac:dyDescent="0.25">
      <c r="A58">
        <f t="shared" si="8"/>
        <v>178.6399999999999</v>
      </c>
      <c r="B58">
        <f t="shared" si="1"/>
        <v>6.5615633781800664</v>
      </c>
      <c r="C58">
        <f t="shared" si="2"/>
        <v>-0.26938877008767959</v>
      </c>
    </row>
    <row r="59" spans="1:3" x14ac:dyDescent="0.25">
      <c r="A59">
        <f t="shared" si="8"/>
        <v>181.8299999999999</v>
      </c>
      <c r="B59">
        <f t="shared" si="1"/>
        <v>6.6787341527904251</v>
      </c>
      <c r="C59">
        <f t="shared" si="2"/>
        <v>-0.38012279751762806</v>
      </c>
    </row>
    <row r="60" spans="1:3" x14ac:dyDescent="0.25">
      <c r="A60">
        <f t="shared" si="8"/>
        <v>185.0199999999999</v>
      </c>
      <c r="B60">
        <f t="shared" si="1"/>
        <v>6.795904927400783</v>
      </c>
      <c r="C60">
        <f t="shared" si="2"/>
        <v>-0.48564409059538266</v>
      </c>
    </row>
    <row r="61" spans="1:3" x14ac:dyDescent="0.25">
      <c r="A61">
        <f t="shared" si="8"/>
        <v>188.20999999999989</v>
      </c>
      <c r="B61">
        <f t="shared" si="1"/>
        <v>6.9130757020111417</v>
      </c>
      <c r="C61">
        <f t="shared" si="2"/>
        <v>-0.58450560517387884</v>
      </c>
    </row>
    <row r="62" spans="1:3" x14ac:dyDescent="0.25">
      <c r="A62">
        <f t="shared" si="8"/>
        <v>191.39999999999989</v>
      </c>
      <c r="B62">
        <f t="shared" si="1"/>
        <v>7.0302464766214996</v>
      </c>
      <c r="C62">
        <f t="shared" si="2"/>
        <v>-0.67535162458334808</v>
      </c>
    </row>
    <row r="63" spans="1:3" x14ac:dyDescent="0.25">
      <c r="A63">
        <f t="shared" si="8"/>
        <v>194.58999999999989</v>
      </c>
      <c r="B63">
        <f t="shared" si="1"/>
        <v>7.1474172512318583</v>
      </c>
      <c r="C63">
        <f t="shared" si="2"/>
        <v>-0.75693635096786638</v>
      </c>
    </row>
    <row r="64" spans="1:3" x14ac:dyDescent="0.25">
      <c r="A64">
        <f t="shared" si="8"/>
        <v>197.77999999999989</v>
      </c>
      <c r="B64">
        <f t="shared" si="1"/>
        <v>7.2645880258422162</v>
      </c>
      <c r="C64">
        <f t="shared" si="2"/>
        <v>-0.82814098927326574</v>
      </c>
    </row>
    <row r="65" spans="1:3" x14ac:dyDescent="0.25">
      <c r="A65">
        <f t="shared" si="8"/>
        <v>200.96999999999989</v>
      </c>
      <c r="B65">
        <f t="shared" si="1"/>
        <v>7.3817588004525749</v>
      </c>
      <c r="C65">
        <f t="shared" si="2"/>
        <v>-0.88798908960873812</v>
      </c>
    </row>
    <row r="66" spans="1:3" x14ac:dyDescent="0.25">
      <c r="A66">
        <f t="shared" si="8"/>
        <v>204.15999999999988</v>
      </c>
      <c r="B66">
        <f t="shared" si="1"/>
        <v>7.4989295750629328</v>
      </c>
      <c r="C66">
        <f t="shared" si="2"/>
        <v>-0.93565993758785426</v>
      </c>
    </row>
    <row r="67" spans="1:3" x14ac:dyDescent="0.25">
      <c r="A67">
        <f t="shared" si="8"/>
        <v>207.34999999999988</v>
      </c>
      <c r="B67">
        <f t="shared" ref="B67:B130" si="9">$U$2*A67</f>
        <v>7.6161003496732915</v>
      </c>
      <c r="C67">
        <f t="shared" ref="C67:C130" si="10">SIN($O$2-B67)</f>
        <v>-0.97049980902337385</v>
      </c>
    </row>
    <row r="68" spans="1:3" x14ac:dyDescent="0.25">
      <c r="A68">
        <f t="shared" si="8"/>
        <v>210.53999999999988</v>
      </c>
      <c r="B68">
        <f t="shared" si="9"/>
        <v>7.7332711242836494</v>
      </c>
      <c r="C68">
        <f t="shared" si="10"/>
        <v>-0.99203093463693715</v>
      </c>
    </row>
    <row r="69" spans="1:3" x14ac:dyDescent="0.25">
      <c r="A69">
        <f t="shared" si="8"/>
        <v>213.72999999999988</v>
      </c>
      <c r="B69">
        <f t="shared" si="9"/>
        <v>7.8504418988940081</v>
      </c>
      <c r="C69">
        <f t="shared" si="10"/>
        <v>-0.99995805184797792</v>
      </c>
    </row>
    <row r="70" spans="1:3" x14ac:dyDescent="0.25">
      <c r="A70">
        <f t="shared" si="8"/>
        <v>216.91999999999987</v>
      </c>
      <c r="B70">
        <f t="shared" si="9"/>
        <v>7.967612673504366</v>
      </c>
      <c r="C70">
        <f t="shared" si="10"/>
        <v>-0.99417245379526675</v>
      </c>
    </row>
    <row r="71" spans="1:3" x14ac:dyDescent="0.25">
      <c r="A71">
        <f t="shared" si="8"/>
        <v>220.10999999999987</v>
      </c>
      <c r="B71">
        <f t="shared" si="9"/>
        <v>8.0847834481147238</v>
      </c>
      <c r="C71">
        <f t="shared" si="10"/>
        <v>-0.97475348006568019</v>
      </c>
    </row>
    <row r="72" spans="1:3" x14ac:dyDescent="0.25">
      <c r="A72">
        <f t="shared" si="8"/>
        <v>223.29999999999987</v>
      </c>
      <c r="B72">
        <f t="shared" si="9"/>
        <v>8.2019542227250835</v>
      </c>
      <c r="C72">
        <f t="shared" si="10"/>
        <v>-0.9419674286873958</v>
      </c>
    </row>
    <row r="73" spans="1:3" x14ac:dyDescent="0.25">
      <c r="A73">
        <f t="shared" si="8"/>
        <v>226.48999999999987</v>
      </c>
      <c r="B73">
        <f t="shared" si="9"/>
        <v>8.3191249973354413</v>
      </c>
      <c r="C73">
        <f t="shared" si="10"/>
        <v>-0.896263904307672</v>
      </c>
    </row>
    <row r="74" spans="1:3" x14ac:dyDescent="0.25">
      <c r="A74">
        <f t="shared" si="8"/>
        <v>229.67999999999986</v>
      </c>
      <c r="B74">
        <f t="shared" si="9"/>
        <v>8.4362957719457992</v>
      </c>
      <c r="C74">
        <f t="shared" si="10"/>
        <v>-0.83826965263370146</v>
      </c>
    </row>
    <row r="75" spans="1:3" x14ac:dyDescent="0.25">
      <c r="A75">
        <f t="shared" si="8"/>
        <v>232.86999999999986</v>
      </c>
      <c r="B75">
        <f t="shared" si="9"/>
        <v>8.553466546556157</v>
      </c>
      <c r="C75">
        <f t="shared" si="10"/>
        <v>-0.76877996568665452</v>
      </c>
    </row>
    <row r="76" spans="1:3" x14ac:dyDescent="0.25">
      <c r="A76">
        <f t="shared" si="8"/>
        <v>236.05999999999986</v>
      </c>
      <c r="B76">
        <f t="shared" si="9"/>
        <v>8.6706373211665166</v>
      </c>
      <c r="C76">
        <f t="shared" si="10"/>
        <v>-0.68874777573114943</v>
      </c>
    </row>
    <row r="77" spans="1:3" x14ac:dyDescent="0.25">
      <c r="A77">
        <f t="shared" si="8"/>
        <v>239.24999999999986</v>
      </c>
      <c r="B77">
        <f t="shared" si="9"/>
        <v>8.7878080957768745</v>
      </c>
      <c r="C77">
        <f t="shared" si="10"/>
        <v>-0.59927058743827566</v>
      </c>
    </row>
    <row r="78" spans="1:3" x14ac:dyDescent="0.25">
      <c r="A78">
        <f t="shared" si="8"/>
        <v>242.43999999999986</v>
      </c>
      <c r="B78">
        <f t="shared" si="9"/>
        <v>8.9049788703872323</v>
      </c>
      <c r="C78">
        <f t="shared" si="10"/>
        <v>-0.50157542748519501</v>
      </c>
    </row>
    <row r="79" spans="1:3" x14ac:dyDescent="0.25">
      <c r="A79">
        <f t="shared" si="8"/>
        <v>245.62999999999985</v>
      </c>
      <c r="B79">
        <f t="shared" si="9"/>
        <v>9.022149644997592</v>
      </c>
      <c r="C79">
        <f t="shared" si="10"/>
        <v>-0.39700201798185586</v>
      </c>
    </row>
    <row r="80" spans="1:3" x14ac:dyDescent="0.25">
      <c r="A80">
        <f t="shared" si="8"/>
        <v>248.81999999999985</v>
      </c>
      <c r="B80">
        <f t="shared" si="9"/>
        <v>9.1393204196079498</v>
      </c>
      <c r="C80">
        <f t="shared" si="10"/>
        <v>-0.2869844044725009</v>
      </c>
    </row>
    <row r="81" spans="1:3" x14ac:dyDescent="0.25">
      <c r="A81">
        <f t="shared" si="8"/>
        <v>252.00999999999985</v>
      </c>
      <c r="B81">
        <f t="shared" si="9"/>
        <v>9.2564911942183077</v>
      </c>
      <c r="C81">
        <f t="shared" si="10"/>
        <v>-0.17303129045250348</v>
      </c>
    </row>
    <row r="82" spans="1:3" x14ac:dyDescent="0.25">
      <c r="A82">
        <f t="shared" si="8"/>
        <v>255.19999999999985</v>
      </c>
      <c r="B82">
        <f t="shared" si="9"/>
        <v>9.3736619688286655</v>
      </c>
      <c r="C82">
        <f t="shared" si="10"/>
        <v>-5.6705348079046827E-2</v>
      </c>
    </row>
    <row r="83" spans="1:3" x14ac:dyDescent="0.25">
      <c r="A83">
        <f t="shared" si="8"/>
        <v>258.38999999999987</v>
      </c>
      <c r="B83">
        <f t="shared" si="9"/>
        <v>9.4908327434390252</v>
      </c>
      <c r="C83">
        <f t="shared" si="10"/>
        <v>6.0398211206143929E-2</v>
      </c>
    </row>
    <row r="84" spans="1:3" x14ac:dyDescent="0.25">
      <c r="A84">
        <f t="shared" si="8"/>
        <v>261.57999999999987</v>
      </c>
      <c r="B84">
        <f t="shared" si="9"/>
        <v>9.608003518049383</v>
      </c>
      <c r="C84">
        <f t="shared" si="10"/>
        <v>0.17667351227472153</v>
      </c>
    </row>
    <row r="85" spans="1:3" x14ac:dyDescent="0.25">
      <c r="A85">
        <f t="shared" si="8"/>
        <v>264.76999999999987</v>
      </c>
      <c r="B85">
        <f t="shared" si="9"/>
        <v>9.7251742926597426</v>
      </c>
      <c r="C85">
        <f t="shared" si="10"/>
        <v>0.29052603814388822</v>
      </c>
    </row>
    <row r="86" spans="1:3" x14ac:dyDescent="0.25">
      <c r="A86">
        <f t="shared" si="8"/>
        <v>267.95999999999987</v>
      </c>
      <c r="B86">
        <f t="shared" si="9"/>
        <v>9.8423450672701005</v>
      </c>
      <c r="C86">
        <f t="shared" si="10"/>
        <v>0.40039449605099164</v>
      </c>
    </row>
    <row r="87" spans="1:3" x14ac:dyDescent="0.25">
      <c r="A87">
        <f t="shared" si="8"/>
        <v>271.14999999999986</v>
      </c>
      <c r="B87">
        <f t="shared" si="9"/>
        <v>9.9595158418804584</v>
      </c>
      <c r="C87">
        <f t="shared" si="10"/>
        <v>0.50477222791476362</v>
      </c>
    </row>
    <row r="88" spans="1:3" x14ac:dyDescent="0.25">
      <c r="A88">
        <f t="shared" si="8"/>
        <v>274.33999999999986</v>
      </c>
      <c r="B88">
        <f t="shared" si="9"/>
        <v>10.076686616490816</v>
      </c>
      <c r="C88">
        <f t="shared" si="10"/>
        <v>0.60222787157528246</v>
      </c>
    </row>
    <row r="89" spans="1:3" x14ac:dyDescent="0.25">
      <c r="A89">
        <f t="shared" si="8"/>
        <v>277.52999999999986</v>
      </c>
      <c r="B89">
        <f t="shared" si="9"/>
        <v>10.193857391101176</v>
      </c>
      <c r="C89">
        <f t="shared" si="10"/>
        <v>0.69142498947910158</v>
      </c>
    </row>
    <row r="90" spans="1:3" x14ac:dyDescent="0.25">
      <c r="A90">
        <f t="shared" si="8"/>
        <v>280.71999999999986</v>
      </c>
      <c r="B90">
        <f t="shared" si="9"/>
        <v>10.311028165711534</v>
      </c>
      <c r="C90">
        <f t="shared" si="10"/>
        <v>0.77114039563566394</v>
      </c>
    </row>
    <row r="91" spans="1:3" x14ac:dyDescent="0.25">
      <c r="A91">
        <f t="shared" si="8"/>
        <v>283.90999999999985</v>
      </c>
      <c r="B91">
        <f t="shared" si="9"/>
        <v>10.428198940321892</v>
      </c>
      <c r="C91">
        <f t="shared" si="10"/>
        <v>0.84028092952214795</v>
      </c>
    </row>
    <row r="92" spans="1:3" x14ac:dyDescent="0.25">
      <c r="A92">
        <f t="shared" si="8"/>
        <v>287.09999999999985</v>
      </c>
      <c r="B92">
        <f t="shared" si="9"/>
        <v>10.545369714932249</v>
      </c>
      <c r="C92">
        <f t="shared" si="10"/>
        <v>0.89789844691128617</v>
      </c>
    </row>
    <row r="93" spans="1:3" x14ac:dyDescent="0.25">
      <c r="A93">
        <f t="shared" si="8"/>
        <v>290.28999999999985</v>
      </c>
      <c r="B93">
        <f t="shared" si="9"/>
        <v>10.662540489542609</v>
      </c>
      <c r="C93">
        <f t="shared" si="10"/>
        <v>0.94320282204860251</v>
      </c>
    </row>
    <row r="94" spans="1:3" x14ac:dyDescent="0.25">
      <c r="A94">
        <f t="shared" si="8"/>
        <v>293.47999999999985</v>
      </c>
      <c r="B94">
        <f t="shared" si="9"/>
        <v>10.779711264152967</v>
      </c>
      <c r="C94">
        <f t="shared" si="10"/>
        <v>0.97557278287642069</v>
      </c>
    </row>
    <row r="95" spans="1:3" x14ac:dyDescent="0.25">
      <c r="A95">
        <f t="shared" si="8"/>
        <v>296.66999999999985</v>
      </c>
      <c r="B95">
        <f t="shared" si="9"/>
        <v>10.896882038763325</v>
      </c>
      <c r="C95">
        <f t="shared" si="10"/>
        <v>0.99456443071808154</v>
      </c>
    </row>
    <row r="96" spans="1:3" x14ac:dyDescent="0.25">
      <c r="A96">
        <f t="shared" si="8"/>
        <v>299.85999999999984</v>
      </c>
      <c r="B96">
        <f t="shared" si="9"/>
        <v>11.014052813373684</v>
      </c>
      <c r="C96">
        <f t="shared" si="10"/>
        <v>0.99991732758945073</v>
      </c>
    </row>
    <row r="97" spans="1:3" x14ac:dyDescent="0.25">
      <c r="A97">
        <f t="shared" si="8"/>
        <v>303.04999999999984</v>
      </c>
      <c r="B97">
        <f t="shared" si="9"/>
        <v>11.131223587984042</v>
      </c>
      <c r="C97">
        <f t="shared" si="10"/>
        <v>0.99155806766065602</v>
      </c>
    </row>
    <row r="98" spans="1:3" x14ac:dyDescent="0.25">
      <c r="A98">
        <f t="shared" si="8"/>
        <v>306.23999999999984</v>
      </c>
      <c r="B98">
        <f t="shared" si="9"/>
        <v>11.2483943625944</v>
      </c>
      <c r="C98">
        <f t="shared" si="10"/>
        <v>0.96960128389155764</v>
      </c>
    </row>
    <row r="99" spans="1:3" x14ac:dyDescent="0.25">
      <c r="A99">
        <f t="shared" si="8"/>
        <v>309.42999999999984</v>
      </c>
      <c r="B99">
        <f t="shared" si="9"/>
        <v>11.365565137204758</v>
      </c>
      <c r="C99">
        <f t="shared" si="10"/>
        <v>0.93434807603666714</v>
      </c>
    </row>
    <row r="100" spans="1:3" x14ac:dyDescent="0.25">
      <c r="A100">
        <f t="shared" si="8"/>
        <v>312.61999999999983</v>
      </c>
      <c r="B100">
        <f t="shared" si="9"/>
        <v>11.482735911815118</v>
      </c>
      <c r="C100">
        <f t="shared" si="10"/>
        <v>0.8862818815767407</v>
      </c>
    </row>
    <row r="101" spans="1:3" x14ac:dyDescent="0.25">
      <c r="A101">
        <f t="shared" si="8"/>
        <v>315.80999999999983</v>
      </c>
      <c r="B101">
        <f t="shared" si="9"/>
        <v>11.599906686425475</v>
      </c>
      <c r="C101">
        <f t="shared" si="10"/>
        <v>0.82606184620016443</v>
      </c>
    </row>
    <row r="102" spans="1:3" x14ac:dyDescent="0.25">
      <c r="A102">
        <f t="shared" si="8"/>
        <v>318.99999999999983</v>
      </c>
      <c r="B102">
        <f t="shared" si="9"/>
        <v>11.717077461035833</v>
      </c>
      <c r="C102">
        <f t="shared" si="10"/>
        <v>0.75451378474663622</v>
      </c>
    </row>
    <row r="103" spans="1:3" x14ac:dyDescent="0.25">
      <c r="A103">
        <f t="shared" si="8"/>
        <v>322.18999999999983</v>
      </c>
      <c r="B103">
        <f t="shared" si="9"/>
        <v>11.834248235646191</v>
      </c>
      <c r="C103">
        <f t="shared" si="10"/>
        <v>0.67261885656836329</v>
      </c>
    </row>
    <row r="104" spans="1:3" x14ac:dyDescent="0.25">
      <c r="A104">
        <f t="shared" si="8"/>
        <v>325.37999999999982</v>
      </c>
      <c r="B104">
        <f t="shared" si="9"/>
        <v>11.951419010256551</v>
      </c>
      <c r="C104">
        <f t="shared" si="10"/>
        <v>0.58150011060682594</v>
      </c>
    </row>
    <row r="105" spans="1:3" x14ac:dyDescent="0.25">
      <c r="A105">
        <f t="shared" si="8"/>
        <v>328.56999999999982</v>
      </c>
      <c r="B105">
        <f t="shared" si="9"/>
        <v>12.068589784866909</v>
      </c>
      <c r="C105">
        <f t="shared" si="10"/>
        <v>0.48240708469639082</v>
      </c>
    </row>
    <row r="106" spans="1:3" x14ac:dyDescent="0.25">
      <c r="A106">
        <f t="shared" si="8"/>
        <v>331.75999999999982</v>
      </c>
      <c r="B106">
        <f t="shared" si="9"/>
        <v>12.185760559477266</v>
      </c>
      <c r="C106">
        <f t="shared" si="10"/>
        <v>0.37669867028897513</v>
      </c>
    </row>
    <row r="107" spans="1:3" x14ac:dyDescent="0.25">
      <c r="A107">
        <f t="shared" ref="A107:A170" si="11">A106+$Q$2</f>
        <v>334.94999999999982</v>
      </c>
      <c r="B107">
        <f t="shared" si="9"/>
        <v>12.302931334087624</v>
      </c>
      <c r="C107">
        <f t="shared" si="10"/>
        <v>0.26582447758079936</v>
      </c>
    </row>
    <row r="108" spans="1:3" x14ac:dyDescent="0.25">
      <c r="A108">
        <f t="shared" si="11"/>
        <v>338.13999999999982</v>
      </c>
      <c r="B108">
        <f t="shared" si="9"/>
        <v>12.420102108697984</v>
      </c>
      <c r="C108">
        <f t="shared" si="10"/>
        <v>0.15130495658663559</v>
      </c>
    </row>
    <row r="109" spans="1:3" x14ac:dyDescent="0.25">
      <c r="A109">
        <f t="shared" si="11"/>
        <v>341.32999999999981</v>
      </c>
      <c r="B109">
        <f t="shared" si="9"/>
        <v>12.537272883308342</v>
      </c>
      <c r="C109">
        <f t="shared" si="10"/>
        <v>3.471054676705479E-2</v>
      </c>
    </row>
    <row r="110" spans="1:3" x14ac:dyDescent="0.25">
      <c r="A110">
        <f t="shared" si="11"/>
        <v>344.51999999999981</v>
      </c>
      <c r="B110">
        <f t="shared" si="9"/>
        <v>12.6544436579187</v>
      </c>
      <c r="C110">
        <f t="shared" si="10"/>
        <v>-8.2359858864136437E-2</v>
      </c>
    </row>
    <row r="111" spans="1:3" x14ac:dyDescent="0.25">
      <c r="A111">
        <f t="shared" si="11"/>
        <v>347.70999999999981</v>
      </c>
      <c r="B111">
        <f t="shared" si="9"/>
        <v>12.771614432529057</v>
      </c>
      <c r="C111">
        <f t="shared" si="10"/>
        <v>-0.19830083982428318</v>
      </c>
    </row>
    <row r="112" spans="1:3" x14ac:dyDescent="0.25">
      <c r="A112">
        <f t="shared" si="11"/>
        <v>350.89999999999981</v>
      </c>
      <c r="B112">
        <f t="shared" si="9"/>
        <v>12.888785207139417</v>
      </c>
      <c r="C112">
        <f t="shared" si="10"/>
        <v>-0.31152246375935644</v>
      </c>
    </row>
    <row r="113" spans="1:3" x14ac:dyDescent="0.25">
      <c r="A113">
        <f t="shared" si="11"/>
        <v>354.0899999999998</v>
      </c>
      <c r="B113">
        <f t="shared" si="9"/>
        <v>13.005955981749775</v>
      </c>
      <c r="C113">
        <f t="shared" si="10"/>
        <v>-0.42047208964820998</v>
      </c>
    </row>
    <row r="114" spans="1:3" x14ac:dyDescent="0.25">
      <c r="A114">
        <f t="shared" si="11"/>
        <v>357.2799999999998</v>
      </c>
      <c r="B114">
        <f t="shared" si="9"/>
        <v>13.123126756360133</v>
      </c>
      <c r="C114">
        <f t="shared" si="10"/>
        <v>-0.52365565961997274</v>
      </c>
    </row>
    <row r="115" spans="1:3" x14ac:dyDescent="0.25">
      <c r="A115">
        <f t="shared" si="11"/>
        <v>360.4699999999998</v>
      </c>
      <c r="B115">
        <f t="shared" si="9"/>
        <v>13.240297530970491</v>
      </c>
      <c r="C115">
        <f t="shared" si="10"/>
        <v>-0.61965818740366529</v>
      </c>
    </row>
    <row r="116" spans="1:3" x14ac:dyDescent="0.25">
      <c r="A116">
        <f t="shared" si="11"/>
        <v>363.6599999999998</v>
      </c>
      <c r="B116">
        <f t="shared" si="9"/>
        <v>13.35746830558085</v>
      </c>
      <c r="C116">
        <f t="shared" si="10"/>
        <v>-0.70716316244600586</v>
      </c>
    </row>
    <row r="117" spans="1:3" x14ac:dyDescent="0.25">
      <c r="A117">
        <f t="shared" si="11"/>
        <v>366.8499999999998</v>
      </c>
      <c r="B117">
        <f t="shared" si="9"/>
        <v>13.474639080191208</v>
      </c>
      <c r="C117">
        <f t="shared" si="10"/>
        <v>-0.78497060360308291</v>
      </c>
    </row>
    <row r="118" spans="1:3" x14ac:dyDescent="0.25">
      <c r="A118">
        <f t="shared" si="11"/>
        <v>370.03999999999979</v>
      </c>
      <c r="B118">
        <f t="shared" si="9"/>
        <v>13.591809854801566</v>
      </c>
      <c r="C118">
        <f t="shared" si="10"/>
        <v>-0.85201351483039767</v>
      </c>
    </row>
    <row r="119" spans="1:3" x14ac:dyDescent="0.25">
      <c r="A119">
        <f t="shared" si="11"/>
        <v>373.22999999999979</v>
      </c>
      <c r="B119">
        <f t="shared" si="9"/>
        <v>13.708980629411924</v>
      </c>
      <c r="C119">
        <f t="shared" si="10"/>
        <v>-0.90737251720959022</v>
      </c>
    </row>
    <row r="120" spans="1:3" x14ac:dyDescent="0.25">
      <c r="A120">
        <f t="shared" si="11"/>
        <v>376.41999999999979</v>
      </c>
      <c r="B120">
        <f t="shared" si="9"/>
        <v>13.826151404022283</v>
      </c>
      <c r="C120">
        <f t="shared" si="10"/>
        <v>-0.95028845665863892</v>
      </c>
    </row>
    <row r="121" spans="1:3" x14ac:dyDescent="0.25">
      <c r="A121">
        <f t="shared" si="11"/>
        <v>379.60999999999979</v>
      </c>
      <c r="B121">
        <f t="shared" si="9"/>
        <v>13.943322178632641</v>
      </c>
      <c r="C121">
        <f t="shared" si="10"/>
        <v>-0.98017281443232773</v>
      </c>
    </row>
    <row r="122" spans="1:3" x14ac:dyDescent="0.25">
      <c r="A122">
        <f t="shared" si="11"/>
        <v>382.79999999999978</v>
      </c>
      <c r="B122">
        <f t="shared" si="9"/>
        <v>14.060492953242999</v>
      </c>
      <c r="C122">
        <f t="shared" si="10"/>
        <v>-0.99661577765077347</v>
      </c>
    </row>
    <row r="123" spans="1:3" x14ac:dyDescent="0.25">
      <c r="A123">
        <f t="shared" si="11"/>
        <v>385.98999999999978</v>
      </c>
      <c r="B123">
        <f t="shared" si="9"/>
        <v>14.177663727853357</v>
      </c>
      <c r="C123">
        <f t="shared" si="10"/>
        <v>-0.99939185918250095</v>
      </c>
    </row>
    <row r="124" spans="1:3" x14ac:dyDescent="0.25">
      <c r="A124">
        <f t="shared" si="11"/>
        <v>389.17999999999978</v>
      </c>
      <c r="B124">
        <f t="shared" si="9"/>
        <v>14.294834502463717</v>
      </c>
      <c r="C124">
        <f t="shared" si="10"/>
        <v>-0.98846298981498326</v>
      </c>
    </row>
    <row r="125" spans="1:3" x14ac:dyDescent="0.25">
      <c r="A125">
        <f t="shared" si="11"/>
        <v>392.36999999999978</v>
      </c>
      <c r="B125">
        <f t="shared" si="9"/>
        <v>14.412005277074075</v>
      </c>
      <c r="C125">
        <f t="shared" si="10"/>
        <v>-0.96397904030881354</v>
      </c>
    </row>
    <row r="126" spans="1:3" x14ac:dyDescent="0.25">
      <c r="A126">
        <f t="shared" si="11"/>
        <v>395.55999999999977</v>
      </c>
      <c r="B126">
        <f t="shared" si="9"/>
        <v>14.529176051684432</v>
      </c>
      <c r="C126">
        <f t="shared" si="10"/>
        <v>-0.92627576617642526</v>
      </c>
    </row>
    <row r="127" spans="1:3" x14ac:dyDescent="0.25">
      <c r="A127">
        <f t="shared" si="11"/>
        <v>398.74999999999977</v>
      </c>
      <c r="B127">
        <f t="shared" si="9"/>
        <v>14.646346826294792</v>
      </c>
      <c r="C127">
        <f t="shared" si="10"/>
        <v>-0.87587020336920884</v>
      </c>
    </row>
    <row r="128" spans="1:3" x14ac:dyDescent="0.25">
      <c r="A128">
        <f t="shared" si="11"/>
        <v>401.93999999999977</v>
      </c>
      <c r="B128">
        <f t="shared" si="9"/>
        <v>14.76351760090515</v>
      </c>
      <c r="C128">
        <f t="shared" si="10"/>
        <v>-0.81345357801330909</v>
      </c>
    </row>
    <row r="129" spans="1:3" x14ac:dyDescent="0.25">
      <c r="A129">
        <f t="shared" si="11"/>
        <v>405.12999999999977</v>
      </c>
      <c r="B129">
        <f t="shared" si="9"/>
        <v>14.880688375515508</v>
      </c>
      <c r="C129">
        <f t="shared" si="10"/>
        <v>-0.73988182742494357</v>
      </c>
    </row>
    <row r="130" spans="1:3" x14ac:dyDescent="0.25">
      <c r="A130">
        <f t="shared" si="11"/>
        <v>408.31999999999977</v>
      </c>
      <c r="B130">
        <f t="shared" si="9"/>
        <v>14.997859150125866</v>
      </c>
      <c r="C130">
        <f t="shared" si="10"/>
        <v>-0.65616386239332947</v>
      </c>
    </row>
    <row r="131" spans="1:3" x14ac:dyDescent="0.25">
      <c r="A131">
        <f t="shared" si="11"/>
        <v>411.50999999999976</v>
      </c>
      <c r="B131">
        <f t="shared" ref="B131:B194" si="12">$U$2*A131</f>
        <v>15.115029924736225</v>
      </c>
      <c r="C131">
        <f t="shared" ref="C131:C194" si="13">SIN($O$2-B131)</f>
        <v>-0.56344773169392925</v>
      </c>
    </row>
    <row r="132" spans="1:3" x14ac:dyDescent="0.25">
      <c r="A132">
        <f t="shared" si="11"/>
        <v>414.69999999999976</v>
      </c>
      <c r="B132">
        <f t="shared" si="12"/>
        <v>15.232200699346583</v>
      </c>
      <c r="C132">
        <f t="shared" si="13"/>
        <v>-0.4630048785620775</v>
      </c>
    </row>
    <row r="133" spans="1:3" x14ac:dyDescent="0.25">
      <c r="A133">
        <f t="shared" si="11"/>
        <v>417.88999999999976</v>
      </c>
      <c r="B133">
        <f t="shared" si="12"/>
        <v>15.349371473956941</v>
      </c>
      <c r="C133">
        <f t="shared" si="13"/>
        <v>-0.35621270502251823</v>
      </c>
    </row>
    <row r="134" spans="1:3" x14ac:dyDescent="0.25">
      <c r="A134">
        <f t="shared" si="11"/>
        <v>421.07999999999976</v>
      </c>
      <c r="B134">
        <f t="shared" si="12"/>
        <v>15.466542248567299</v>
      </c>
      <c r="C134">
        <f t="shared" si="13"/>
        <v>-0.24453568317529495</v>
      </c>
    </row>
    <row r="135" spans="1:3" x14ac:dyDescent="0.25">
      <c r="A135">
        <f t="shared" si="11"/>
        <v>424.26999999999975</v>
      </c>
      <c r="B135">
        <f t="shared" si="12"/>
        <v>15.583713023177658</v>
      </c>
      <c r="C135">
        <f t="shared" si="13"/>
        <v>-0.12950527246439419</v>
      </c>
    </row>
    <row r="136" spans="1:3" x14ac:dyDescent="0.25">
      <c r="A136">
        <f t="shared" si="11"/>
        <v>427.45999999999975</v>
      </c>
      <c r="B136">
        <f t="shared" si="12"/>
        <v>15.700883797788016</v>
      </c>
      <c r="C136">
        <f t="shared" si="13"/>
        <v>-1.2698918329491606E-2</v>
      </c>
    </row>
    <row r="137" spans="1:3" x14ac:dyDescent="0.25">
      <c r="A137">
        <f t="shared" si="11"/>
        <v>430.64999999999975</v>
      </c>
      <c r="B137">
        <f t="shared" si="12"/>
        <v>15.818054572398374</v>
      </c>
      <c r="C137">
        <f t="shared" si="13"/>
        <v>0.10428157976163809</v>
      </c>
    </row>
    <row r="138" spans="1:3" x14ac:dyDescent="0.25">
      <c r="A138">
        <f t="shared" si="11"/>
        <v>433.83999999999975</v>
      </c>
      <c r="B138">
        <f t="shared" si="12"/>
        <v>15.935225347008732</v>
      </c>
      <c r="C138">
        <f t="shared" si="13"/>
        <v>0.21983203425455597</v>
      </c>
    </row>
    <row r="139" spans="1:3" x14ac:dyDescent="0.25">
      <c r="A139">
        <f t="shared" si="11"/>
        <v>437.02999999999975</v>
      </c>
      <c r="B139">
        <f t="shared" si="12"/>
        <v>16.05239612161909</v>
      </c>
      <c r="C139">
        <f t="shared" si="13"/>
        <v>0.33236786819812703</v>
      </c>
    </row>
    <row r="140" spans="1:3" x14ac:dyDescent="0.25">
      <c r="A140">
        <f t="shared" si="11"/>
        <v>440.21999999999974</v>
      </c>
      <c r="B140">
        <f t="shared" si="12"/>
        <v>16.169566896229448</v>
      </c>
      <c r="C140">
        <f t="shared" si="13"/>
        <v>0.44034584500859475</v>
      </c>
    </row>
    <row r="141" spans="1:3" x14ac:dyDescent="0.25">
      <c r="A141">
        <f t="shared" si="11"/>
        <v>443.40999999999974</v>
      </c>
      <c r="B141">
        <f t="shared" si="12"/>
        <v>16.286737670839809</v>
      </c>
      <c r="C141">
        <f t="shared" si="13"/>
        <v>0.54228523132117423</v>
      </c>
    </row>
    <row r="142" spans="1:3" x14ac:dyDescent="0.25">
      <c r="A142">
        <f t="shared" si="11"/>
        <v>446.59999999999974</v>
      </c>
      <c r="B142">
        <f t="shared" si="12"/>
        <v>16.403908445450167</v>
      </c>
      <c r="C142">
        <f t="shared" si="13"/>
        <v>0.63678810271684716</v>
      </c>
    </row>
    <row r="143" spans="1:3" x14ac:dyDescent="0.25">
      <c r="A143">
        <f t="shared" si="11"/>
        <v>449.78999999999974</v>
      </c>
      <c r="B143">
        <f t="shared" si="12"/>
        <v>16.521079220060525</v>
      </c>
      <c r="C143">
        <f t="shared" si="13"/>
        <v>0.72255851386604941</v>
      </c>
    </row>
    <row r="144" spans="1:3" x14ac:dyDescent="0.25">
      <c r="A144">
        <f t="shared" si="11"/>
        <v>452.97999999999973</v>
      </c>
      <c r="B144">
        <f t="shared" si="12"/>
        <v>16.638249994670883</v>
      </c>
      <c r="C144">
        <f t="shared" si="13"/>
        <v>0.7984202702034483</v>
      </c>
    </row>
    <row r="145" spans="1:3" x14ac:dyDescent="0.25">
      <c r="A145">
        <f t="shared" si="11"/>
        <v>456.16999999999973</v>
      </c>
      <c r="B145">
        <f t="shared" si="12"/>
        <v>16.75542076928124</v>
      </c>
      <c r="C145">
        <f t="shared" si="13"/>
        <v>0.86333305742571875</v>
      </c>
    </row>
    <row r="146" spans="1:3" x14ac:dyDescent="0.25">
      <c r="A146">
        <f t="shared" si="11"/>
        <v>459.35999999999973</v>
      </c>
      <c r="B146">
        <f t="shared" si="12"/>
        <v>16.872591543891598</v>
      </c>
      <c r="C146">
        <f t="shared" si="13"/>
        <v>0.91640670762380616</v>
      </c>
    </row>
    <row r="147" spans="1:3" x14ac:dyDescent="0.25">
      <c r="A147">
        <f t="shared" si="11"/>
        <v>462.54999999999973</v>
      </c>
      <c r="B147">
        <f t="shared" si="12"/>
        <v>16.989762318501956</v>
      </c>
      <c r="C147">
        <f t="shared" si="13"/>
        <v>0.95691340641406808</v>
      </c>
    </row>
    <row r="148" spans="1:3" x14ac:dyDescent="0.25">
      <c r="A148">
        <f t="shared" si="11"/>
        <v>465.73999999999972</v>
      </c>
      <c r="B148">
        <f t="shared" si="12"/>
        <v>17.106933093112314</v>
      </c>
      <c r="C148">
        <f t="shared" si="13"/>
        <v>0.98429767366835397</v>
      </c>
    </row>
    <row r="149" spans="1:3" x14ac:dyDescent="0.25">
      <c r="A149">
        <f t="shared" si="11"/>
        <v>468.92999999999972</v>
      </c>
      <c r="B149">
        <f t="shared" si="12"/>
        <v>17.224103867722675</v>
      </c>
      <c r="C149">
        <f t="shared" si="13"/>
        <v>0.99818398097437677</v>
      </c>
    </row>
    <row r="150" spans="1:3" x14ac:dyDescent="0.25">
      <c r="A150">
        <f t="shared" si="11"/>
        <v>472.11999999999972</v>
      </c>
      <c r="B150">
        <f t="shared" si="12"/>
        <v>17.341274642333033</v>
      </c>
      <c r="C150">
        <f t="shared" si="13"/>
        <v>0.99838190136592386</v>
      </c>
    </row>
    <row r="151" spans="1:3" x14ac:dyDescent="0.25">
      <c r="A151">
        <f t="shared" si="11"/>
        <v>475.30999999999972</v>
      </c>
      <c r="B151">
        <f t="shared" si="12"/>
        <v>17.458445416943391</v>
      </c>
      <c r="C151">
        <f t="shared" si="13"/>
        <v>0.98488872070316846</v>
      </c>
    </row>
    <row r="152" spans="1:3" x14ac:dyDescent="0.25">
      <c r="A152">
        <f t="shared" si="11"/>
        <v>478.49999999999972</v>
      </c>
      <c r="B152">
        <f t="shared" si="12"/>
        <v>17.575616191553749</v>
      </c>
      <c r="C152">
        <f t="shared" si="13"/>
        <v>0.95788947489245568</v>
      </c>
    </row>
    <row r="153" spans="1:3" x14ac:dyDescent="0.25">
      <c r="A153">
        <f t="shared" si="11"/>
        <v>481.68999999999971</v>
      </c>
      <c r="B153">
        <f t="shared" si="12"/>
        <v>17.692786966164107</v>
      </c>
      <c r="C153">
        <f t="shared" si="13"/>
        <v>0.9177544124351642</v>
      </c>
    </row>
    <row r="154" spans="1:3" x14ac:dyDescent="0.25">
      <c r="A154">
        <f t="shared" si="11"/>
        <v>484.87999999999971</v>
      </c>
      <c r="B154">
        <f t="shared" si="12"/>
        <v>17.809957740774465</v>
      </c>
      <c r="C154">
        <f t="shared" si="13"/>
        <v>0.86503391710244604</v>
      </c>
    </row>
    <row r="155" spans="1:3" x14ac:dyDescent="0.25">
      <c r="A155">
        <f t="shared" si="11"/>
        <v>488.06999999999971</v>
      </c>
      <c r="B155">
        <f t="shared" si="12"/>
        <v>17.927128515384823</v>
      </c>
      <c r="C155">
        <f t="shared" si="13"/>
        <v>0.8004509603626796</v>
      </c>
    </row>
    <row r="156" spans="1:3" x14ac:dyDescent="0.25">
      <c r="A156">
        <f t="shared" si="11"/>
        <v>491.25999999999971</v>
      </c>
      <c r="B156">
        <f t="shared" si="12"/>
        <v>18.044299289995184</v>
      </c>
      <c r="C156">
        <f t="shared" si="13"/>
        <v>0.72489118706369093</v>
      </c>
    </row>
    <row r="157" spans="1:3" x14ac:dyDescent="0.25">
      <c r="A157">
        <f t="shared" si="11"/>
        <v>494.4499999999997</v>
      </c>
      <c r="B157">
        <f t="shared" si="12"/>
        <v>18.161470064605542</v>
      </c>
      <c r="C157">
        <f t="shared" si="13"/>
        <v>0.63939077032767477</v>
      </c>
    </row>
    <row r="158" spans="1:3" x14ac:dyDescent="0.25">
      <c r="A158">
        <f t="shared" si="11"/>
        <v>497.6399999999997</v>
      </c>
      <c r="B158">
        <f t="shared" si="12"/>
        <v>18.2786408392159</v>
      </c>
      <c r="C158">
        <f t="shared" si="13"/>
        <v>0.54512220220813712</v>
      </c>
    </row>
    <row r="159" spans="1:3" x14ac:dyDescent="0.25">
      <c r="A159">
        <f t="shared" si="11"/>
        <v>500.8299999999997</v>
      </c>
      <c r="B159">
        <f t="shared" si="12"/>
        <v>18.395811613826258</v>
      </c>
      <c r="C159">
        <f t="shared" si="13"/>
        <v>0.44337821496575214</v>
      </c>
    </row>
    <row r="160" spans="1:3" x14ac:dyDescent="0.25">
      <c r="A160">
        <f t="shared" si="11"/>
        <v>504.0199999999997</v>
      </c>
      <c r="B160">
        <f t="shared" si="12"/>
        <v>18.512982388436615</v>
      </c>
      <c r="C160">
        <f t="shared" si="13"/>
        <v>0.33555405345531675</v>
      </c>
    </row>
    <row r="161" spans="1:3" x14ac:dyDescent="0.25">
      <c r="A161">
        <f t="shared" si="11"/>
        <v>507.2099999999997</v>
      </c>
      <c r="B161">
        <f t="shared" si="12"/>
        <v>18.630153163046973</v>
      </c>
      <c r="C161">
        <f t="shared" si="13"/>
        <v>0.22312834172772275</v>
      </c>
    </row>
    <row r="162" spans="1:3" x14ac:dyDescent="0.25">
      <c r="A162">
        <f t="shared" si="11"/>
        <v>510.39999999999969</v>
      </c>
      <c r="B162">
        <f t="shared" si="12"/>
        <v>18.747323937657331</v>
      </c>
      <c r="C162">
        <f t="shared" si="13"/>
        <v>0.10764280622879069</v>
      </c>
    </row>
    <row r="163" spans="1:3" x14ac:dyDescent="0.25">
      <c r="A163">
        <f t="shared" si="11"/>
        <v>513.58999999999969</v>
      </c>
      <c r="B163">
        <f t="shared" si="12"/>
        <v>18.864494712267689</v>
      </c>
      <c r="C163">
        <f t="shared" si="13"/>
        <v>-9.318866343370355E-3</v>
      </c>
    </row>
    <row r="164" spans="1:3" x14ac:dyDescent="0.25">
      <c r="A164">
        <f t="shared" si="11"/>
        <v>516.77999999999975</v>
      </c>
      <c r="B164">
        <f t="shared" si="12"/>
        <v>18.98166548687805</v>
      </c>
      <c r="C164">
        <f t="shared" si="13"/>
        <v>-0.12615274659413558</v>
      </c>
    </row>
    <row r="165" spans="1:3" x14ac:dyDescent="0.25">
      <c r="A165">
        <f t="shared" si="11"/>
        <v>519.9699999999998</v>
      </c>
      <c r="B165">
        <f t="shared" si="12"/>
        <v>19.098836261488412</v>
      </c>
      <c r="C165">
        <f t="shared" si="13"/>
        <v>-0.24125665758210149</v>
      </c>
    </row>
    <row r="166" spans="1:3" x14ac:dyDescent="0.25">
      <c r="A166">
        <f t="shared" si="11"/>
        <v>523.15999999999985</v>
      </c>
      <c r="B166">
        <f t="shared" si="12"/>
        <v>19.216007036098773</v>
      </c>
      <c r="C166">
        <f t="shared" si="13"/>
        <v>-0.35305214593694378</v>
      </c>
    </row>
    <row r="167" spans="1:3" x14ac:dyDescent="0.25">
      <c r="A167">
        <f t="shared" si="11"/>
        <v>526.34999999999991</v>
      </c>
      <c r="B167">
        <f t="shared" si="12"/>
        <v>19.333177810709131</v>
      </c>
      <c r="C167">
        <f t="shared" si="13"/>
        <v>-0.46000612764903609</v>
      </c>
    </row>
    <row r="168" spans="1:3" x14ac:dyDescent="0.25">
      <c r="A168">
        <f t="shared" si="11"/>
        <v>529.54</v>
      </c>
      <c r="B168">
        <f t="shared" si="12"/>
        <v>19.450348585319492</v>
      </c>
      <c r="C168">
        <f t="shared" si="13"/>
        <v>-0.56065191169586437</v>
      </c>
    </row>
    <row r="169" spans="1:3" x14ac:dyDescent="0.25">
      <c r="A169">
        <f t="shared" si="11"/>
        <v>532.73</v>
      </c>
      <c r="B169">
        <f t="shared" si="12"/>
        <v>19.567519359929854</v>
      </c>
      <c r="C169">
        <f t="shared" si="13"/>
        <v>-0.65360931320208904</v>
      </c>
    </row>
    <row r="170" spans="1:3" x14ac:dyDescent="0.25">
      <c r="A170">
        <f t="shared" si="11"/>
        <v>535.92000000000007</v>
      </c>
      <c r="B170">
        <f t="shared" si="12"/>
        <v>19.684690134540212</v>
      </c>
      <c r="C170">
        <f t="shared" si="13"/>
        <v>-0.73760358031571016</v>
      </c>
    </row>
    <row r="171" spans="1:3" x14ac:dyDescent="0.25">
      <c r="A171">
        <f t="shared" ref="A171:A234" si="14">A170+$Q$2</f>
        <v>539.11000000000013</v>
      </c>
      <c r="B171">
        <f t="shared" si="12"/>
        <v>19.801860909150573</v>
      </c>
      <c r="C171">
        <f t="shared" si="13"/>
        <v>-0.8114828752505493</v>
      </c>
    </row>
    <row r="172" spans="1:3" x14ac:dyDescent="0.25">
      <c r="A172">
        <f t="shared" si="14"/>
        <v>542.30000000000018</v>
      </c>
      <c r="B172">
        <f t="shared" si="12"/>
        <v>19.919031683760934</v>
      </c>
      <c r="C172">
        <f t="shared" si="13"/>
        <v>-0.87423406977241858</v>
      </c>
    </row>
    <row r="173" spans="1:3" x14ac:dyDescent="0.25">
      <c r="A173">
        <f t="shared" si="14"/>
        <v>545.49000000000024</v>
      </c>
      <c r="B173">
        <f t="shared" si="12"/>
        <v>20.036202458371296</v>
      </c>
      <c r="C173">
        <f t="shared" si="13"/>
        <v>-0.9249966385209305</v>
      </c>
    </row>
    <row r="174" spans="1:3" x14ac:dyDescent="0.25">
      <c r="A174">
        <f t="shared" si="14"/>
        <v>548.68000000000029</v>
      </c>
      <c r="B174">
        <f t="shared" si="12"/>
        <v>20.153373232981654</v>
      </c>
      <c r="C174">
        <f t="shared" si="13"/>
        <v>-0.96307445964375393</v>
      </c>
    </row>
    <row r="175" spans="1:3" x14ac:dyDescent="0.25">
      <c r="A175">
        <f t="shared" si="14"/>
        <v>551.87000000000035</v>
      </c>
      <c r="B175">
        <f t="shared" si="12"/>
        <v>20.270544007592015</v>
      </c>
      <c r="C175">
        <f t="shared" si="13"/>
        <v>-0.98794536091780982</v>
      </c>
    </row>
    <row r="176" spans="1:3" x14ac:dyDescent="0.25">
      <c r="A176">
        <f t="shared" si="14"/>
        <v>555.0600000000004</v>
      </c>
      <c r="B176">
        <f t="shared" si="12"/>
        <v>20.387714782202377</v>
      </c>
      <c r="C176">
        <f t="shared" si="13"/>
        <v>-0.99926828044865668</v>
      </c>
    </row>
    <row r="177" spans="1:3" x14ac:dyDescent="0.25">
      <c r="A177">
        <f t="shared" si="14"/>
        <v>558.25000000000045</v>
      </c>
      <c r="B177">
        <f t="shared" si="12"/>
        <v>20.504885556812734</v>
      </c>
      <c r="C177">
        <f t="shared" si="13"/>
        <v>-0.99688794375133627</v>
      </c>
    </row>
    <row r="178" spans="1:3" x14ac:dyDescent="0.25">
      <c r="A178">
        <f t="shared" si="14"/>
        <v>561.44000000000051</v>
      </c>
      <c r="B178">
        <f t="shared" si="12"/>
        <v>20.622056331423096</v>
      </c>
      <c r="C178">
        <f t="shared" si="13"/>
        <v>-0.98083699307449257</v>
      </c>
    </row>
    <row r="179" spans="1:3" x14ac:dyDescent="0.25">
      <c r="A179">
        <f t="shared" si="14"/>
        <v>564.63000000000056</v>
      </c>
      <c r="B179">
        <f t="shared" si="12"/>
        <v>20.739227106033457</v>
      </c>
      <c r="C179">
        <f t="shared" si="13"/>
        <v>-0.95133553976773388</v>
      </c>
    </row>
    <row r="180" spans="1:3" x14ac:dyDescent="0.25">
      <c r="A180">
        <f t="shared" si="14"/>
        <v>567.82000000000062</v>
      </c>
      <c r="B180">
        <f t="shared" si="12"/>
        <v>20.856397880643819</v>
      </c>
      <c r="C180">
        <f t="shared" si="13"/>
        <v>-0.90878814583075096</v>
      </c>
    </row>
    <row r="181" spans="1:3" x14ac:dyDescent="0.25">
      <c r="A181">
        <f t="shared" si="14"/>
        <v>571.01000000000067</v>
      </c>
      <c r="B181">
        <f t="shared" si="12"/>
        <v>20.973568655254176</v>
      </c>
      <c r="C181">
        <f t="shared" si="13"/>
        <v>-0.85377827603708734</v>
      </c>
    </row>
    <row r="182" spans="1:3" x14ac:dyDescent="0.25">
      <c r="A182">
        <f t="shared" si="14"/>
        <v>574.20000000000073</v>
      </c>
      <c r="B182">
        <f t="shared" si="12"/>
        <v>21.090739429864538</v>
      </c>
      <c r="C182">
        <f t="shared" si="13"/>
        <v>-0.78706029671218958</v>
      </c>
    </row>
    <row r="183" spans="1:3" x14ac:dyDescent="0.25">
      <c r="A183">
        <f t="shared" si="14"/>
        <v>577.39000000000078</v>
      </c>
      <c r="B183">
        <f t="shared" si="12"/>
        <v>21.207910204474899</v>
      </c>
      <c r="C183">
        <f t="shared" si="13"/>
        <v>-0.70954913088884475</v>
      </c>
    </row>
    <row r="184" spans="1:3" x14ac:dyDescent="0.25">
      <c r="A184">
        <f t="shared" si="14"/>
        <v>580.58000000000084</v>
      </c>
      <c r="B184">
        <f t="shared" si="12"/>
        <v>21.325080979085257</v>
      </c>
      <c r="C184">
        <f t="shared" si="13"/>
        <v>-0.62230771170183352</v>
      </c>
    </row>
    <row r="185" spans="1:3" x14ac:dyDescent="0.25">
      <c r="A185">
        <f t="shared" si="14"/>
        <v>583.77000000000089</v>
      </c>
      <c r="B185">
        <f t="shared" si="12"/>
        <v>21.442251753695619</v>
      </c>
      <c r="C185">
        <f t="shared" si="13"/>
        <v>-0.52653240607704943</v>
      </c>
    </row>
    <row r="186" spans="1:3" x14ac:dyDescent="0.25">
      <c r="A186">
        <f t="shared" si="14"/>
        <v>586.96000000000095</v>
      </c>
      <c r="B186">
        <f t="shared" si="12"/>
        <v>21.55942252830598</v>
      </c>
      <c r="C186">
        <f t="shared" si="13"/>
        <v>-0.42353660860430248</v>
      </c>
    </row>
    <row r="187" spans="1:3" x14ac:dyDescent="0.25">
      <c r="A187">
        <f t="shared" si="14"/>
        <v>590.150000000001</v>
      </c>
      <c r="B187">
        <f t="shared" si="12"/>
        <v>21.676593302916341</v>
      </c>
      <c r="C187">
        <f t="shared" si="13"/>
        <v>-0.31473273057574319</v>
      </c>
    </row>
    <row r="188" spans="1:3" x14ac:dyDescent="0.25">
      <c r="A188">
        <f t="shared" si="14"/>
        <v>593.34000000000106</v>
      </c>
      <c r="B188">
        <f t="shared" si="12"/>
        <v>21.793764077526699</v>
      </c>
      <c r="C188">
        <f t="shared" si="13"/>
        <v>-0.20161283117949833</v>
      </c>
    </row>
    <row r="189" spans="1:3" x14ac:dyDescent="0.25">
      <c r="A189">
        <f t="shared" si="14"/>
        <v>596.53000000000111</v>
      </c>
      <c r="B189">
        <f t="shared" si="12"/>
        <v>21.910934852137061</v>
      </c>
      <c r="C189">
        <f t="shared" si="13"/>
        <v>-8.5728156458550989E-2</v>
      </c>
    </row>
    <row r="190" spans="1:3" x14ac:dyDescent="0.25">
      <c r="A190">
        <f t="shared" si="14"/>
        <v>599.72000000000116</v>
      </c>
      <c r="B190">
        <f t="shared" si="12"/>
        <v>22.028105626747422</v>
      </c>
      <c r="C190">
        <f t="shared" si="13"/>
        <v>3.1332133376880435E-2</v>
      </c>
    </row>
    <row r="191" spans="1:3" x14ac:dyDescent="0.25">
      <c r="A191">
        <f t="shared" si="14"/>
        <v>602.91000000000122</v>
      </c>
      <c r="B191">
        <f t="shared" si="12"/>
        <v>22.145276401357783</v>
      </c>
      <c r="C191">
        <f t="shared" si="13"/>
        <v>0.14796275656498695</v>
      </c>
    </row>
    <row r="192" spans="1:3" x14ac:dyDescent="0.25">
      <c r="A192">
        <f t="shared" si="14"/>
        <v>606.10000000000127</v>
      </c>
      <c r="B192">
        <f t="shared" si="12"/>
        <v>22.262447175968141</v>
      </c>
      <c r="C192">
        <f t="shared" si="13"/>
        <v>0.26256432348751374</v>
      </c>
    </row>
    <row r="193" spans="1:3" x14ac:dyDescent="0.25">
      <c r="A193">
        <f t="shared" si="14"/>
        <v>609.29000000000133</v>
      </c>
      <c r="B193">
        <f t="shared" si="12"/>
        <v>22.379617950578503</v>
      </c>
      <c r="C193">
        <f t="shared" si="13"/>
        <v>0.37356526956424929</v>
      </c>
    </row>
    <row r="194" spans="1:3" x14ac:dyDescent="0.25">
      <c r="A194">
        <f t="shared" si="14"/>
        <v>612.48000000000138</v>
      </c>
      <c r="B194">
        <f t="shared" si="12"/>
        <v>22.496788725188864</v>
      </c>
      <c r="C194">
        <f t="shared" si="13"/>
        <v>0.47944340657464979</v>
      </c>
    </row>
    <row r="195" spans="1:3" x14ac:dyDescent="0.25">
      <c r="A195">
        <f t="shared" si="14"/>
        <v>615.67000000000144</v>
      </c>
      <c r="B195">
        <f t="shared" ref="B195:B258" si="15">$U$2*A195</f>
        <v>22.613959499799222</v>
      </c>
      <c r="C195">
        <f t="shared" ref="C195:C258" si="16">SIN($O$2-B195)</f>
        <v>0.57874679686713082</v>
      </c>
    </row>
    <row r="196" spans="1:3" x14ac:dyDescent="0.25">
      <c r="A196">
        <f t="shared" si="14"/>
        <v>618.86000000000149</v>
      </c>
      <c r="B196">
        <f t="shared" si="15"/>
        <v>22.731130274409583</v>
      </c>
      <c r="C196">
        <f t="shared" si="16"/>
        <v>0.67011366420189544</v>
      </c>
    </row>
    <row r="197" spans="1:3" x14ac:dyDescent="0.25">
      <c r="A197">
        <f t="shared" si="14"/>
        <v>622.05000000000155</v>
      </c>
      <c r="B197">
        <f t="shared" si="15"/>
        <v>22.848301049019945</v>
      </c>
      <c r="C197">
        <f t="shared" si="16"/>
        <v>0.75229106818410396</v>
      </c>
    </row>
    <row r="198" spans="1:3" x14ac:dyDescent="0.25">
      <c r="A198">
        <f t="shared" si="14"/>
        <v>625.2400000000016</v>
      </c>
      <c r="B198">
        <f t="shared" si="15"/>
        <v>22.965471823630306</v>
      </c>
      <c r="C198">
        <f t="shared" si="16"/>
        <v>0.82415208619951252</v>
      </c>
    </row>
    <row r="199" spans="1:3" x14ac:dyDescent="0.25">
      <c r="A199">
        <f t="shared" si="14"/>
        <v>628.43000000000166</v>
      </c>
      <c r="B199">
        <f t="shared" si="15"/>
        <v>23.082642598240664</v>
      </c>
      <c r="C199">
        <f t="shared" si="16"/>
        <v>0.88471126723166194</v>
      </c>
    </row>
    <row r="200" spans="1:3" x14ac:dyDescent="0.25">
      <c r="A200">
        <f t="shared" si="14"/>
        <v>631.62000000000171</v>
      </c>
      <c r="B200">
        <f t="shared" si="15"/>
        <v>23.199813372851025</v>
      </c>
      <c r="C200">
        <f t="shared" si="16"/>
        <v>0.93313814563795694</v>
      </c>
    </row>
    <row r="201" spans="1:3" x14ac:dyDescent="0.25">
      <c r="A201">
        <f t="shared" si="14"/>
        <v>634.81000000000176</v>
      </c>
      <c r="B201">
        <f t="shared" si="15"/>
        <v>23.316984147461387</v>
      </c>
      <c r="C201">
        <f t="shared" si="16"/>
        <v>0.96876862956627152</v>
      </c>
    </row>
    <row r="202" spans="1:3" x14ac:dyDescent="0.25">
      <c r="A202">
        <f t="shared" si="14"/>
        <v>638.00000000000182</v>
      </c>
      <c r="B202">
        <f t="shared" si="15"/>
        <v>23.434154922071745</v>
      </c>
      <c r="C202">
        <f t="shared" si="16"/>
        <v>0.99111410783945064</v>
      </c>
    </row>
    <row r="203" spans="1:3" x14ac:dyDescent="0.25">
      <c r="A203">
        <f t="shared" si="14"/>
        <v>641.19000000000187</v>
      </c>
      <c r="B203">
        <f t="shared" si="15"/>
        <v>23.551325696682106</v>
      </c>
      <c r="C203">
        <f t="shared" si="16"/>
        <v>0.99986815042232946</v>
      </c>
    </row>
    <row r="204" spans="1:3" x14ac:dyDescent="0.25">
      <c r="A204">
        <f t="shared" si="14"/>
        <v>644.38000000000193</v>
      </c>
      <c r="B204">
        <f t="shared" si="15"/>
        <v>23.668496471292467</v>
      </c>
      <c r="C204">
        <f t="shared" si="16"/>
        <v>0.99491071058582292</v>
      </c>
    </row>
    <row r="205" spans="1:3" x14ac:dyDescent="0.25">
      <c r="A205">
        <f t="shared" si="14"/>
        <v>647.57000000000198</v>
      </c>
      <c r="B205">
        <f t="shared" si="15"/>
        <v>23.785667245902829</v>
      </c>
      <c r="C205">
        <f t="shared" si="16"/>
        <v>0.97630977114259954</v>
      </c>
    </row>
    <row r="206" spans="1:3" x14ac:dyDescent="0.25">
      <c r="A206">
        <f t="shared" si="14"/>
        <v>650.76000000000204</v>
      </c>
      <c r="B206">
        <f t="shared" si="15"/>
        <v>23.902838020513187</v>
      </c>
      <c r="C206">
        <f t="shared" si="16"/>
        <v>0.94432041217902196</v>
      </c>
    </row>
    <row r="207" spans="1:3" x14ac:dyDescent="0.25">
      <c r="A207">
        <f t="shared" si="14"/>
        <v>653.95000000000209</v>
      </c>
      <c r="B207">
        <f t="shared" si="15"/>
        <v>24.020008795123548</v>
      </c>
      <c r="C207">
        <f t="shared" si="16"/>
        <v>0.89938131306781477</v>
      </c>
    </row>
    <row r="208" spans="1:3" x14ac:dyDescent="0.25">
      <c r="A208">
        <f t="shared" si="14"/>
        <v>657.14000000000215</v>
      </c>
      <c r="B208">
        <f t="shared" si="15"/>
        <v>24.13717956973391</v>
      </c>
      <c r="C208">
        <f t="shared" si="16"/>
        <v>0.84210873673039111</v>
      </c>
    </row>
    <row r="209" spans="1:3" x14ac:dyDescent="0.25">
      <c r="A209">
        <f t="shared" si="14"/>
        <v>660.3300000000022</v>
      </c>
      <c r="B209">
        <f t="shared" si="15"/>
        <v>24.254350344344267</v>
      </c>
      <c r="C209">
        <f t="shared" si="16"/>
        <v>0.77328807864437854</v>
      </c>
    </row>
    <row r="210" spans="1:3" x14ac:dyDescent="0.25">
      <c r="A210">
        <f t="shared" si="14"/>
        <v>663.52000000000226</v>
      </c>
      <c r="B210">
        <f t="shared" si="15"/>
        <v>24.371521118954629</v>
      </c>
      <c r="C210">
        <f t="shared" si="16"/>
        <v>0.69386309648726108</v>
      </c>
    </row>
    <row r="211" spans="1:3" x14ac:dyDescent="0.25">
      <c r="A211">
        <f t="shared" si="14"/>
        <v>666.71000000000231</v>
      </c>
      <c r="B211">
        <f t="shared" si="15"/>
        <v>24.48869189356499</v>
      </c>
      <c r="C211">
        <f t="shared" si="16"/>
        <v>0.60492296811318813</v>
      </c>
    </row>
    <row r="212" spans="1:3" x14ac:dyDescent="0.25">
      <c r="A212">
        <f t="shared" si="14"/>
        <v>669.90000000000236</v>
      </c>
      <c r="B212">
        <f t="shared" si="15"/>
        <v>24.605862668175352</v>
      </c>
      <c r="C212">
        <f t="shared" si="16"/>
        <v>0.50768735534063425</v>
      </c>
    </row>
    <row r="213" spans="1:3" x14ac:dyDescent="0.25">
      <c r="A213">
        <f t="shared" si="14"/>
        <v>673.09000000000242</v>
      </c>
      <c r="B213">
        <f t="shared" si="15"/>
        <v>24.723033442785709</v>
      </c>
      <c r="C213">
        <f t="shared" si="16"/>
        <v>0.40348967837556265</v>
      </c>
    </row>
    <row r="214" spans="1:3" x14ac:dyDescent="0.25">
      <c r="A214">
        <f t="shared" si="14"/>
        <v>676.28000000000247</v>
      </c>
      <c r="B214">
        <f t="shared" si="15"/>
        <v>24.840204217396071</v>
      </c>
      <c r="C214">
        <f t="shared" si="16"/>
        <v>0.29375883023275512</v>
      </c>
    </row>
    <row r="215" spans="1:3" x14ac:dyDescent="0.25">
      <c r="A215">
        <f t="shared" si="14"/>
        <v>679.47000000000253</v>
      </c>
      <c r="B215">
        <f t="shared" si="15"/>
        <v>24.957374992006432</v>
      </c>
      <c r="C215">
        <f t="shared" si="16"/>
        <v>0.17999958191080964</v>
      </c>
    </row>
    <row r="216" spans="1:3" x14ac:dyDescent="0.25">
      <c r="A216">
        <f t="shared" si="14"/>
        <v>682.66000000000258</v>
      </c>
      <c r="B216">
        <f t="shared" si="15"/>
        <v>25.07454576661679</v>
      </c>
      <c r="C216">
        <f t="shared" si="16"/>
        <v>6.3771947030275625E-2</v>
      </c>
    </row>
    <row r="217" spans="1:3" x14ac:dyDescent="0.25">
      <c r="A217">
        <f t="shared" si="14"/>
        <v>685.85000000000264</v>
      </c>
      <c r="B217">
        <f t="shared" si="15"/>
        <v>25.191716541227152</v>
      </c>
      <c r="C217">
        <f t="shared" si="16"/>
        <v>-5.3330211086336815E-2</v>
      </c>
    </row>
    <row r="218" spans="1:3" x14ac:dyDescent="0.25">
      <c r="A218">
        <f t="shared" si="14"/>
        <v>689.04000000000269</v>
      </c>
      <c r="B218">
        <f t="shared" si="15"/>
        <v>25.308887315837513</v>
      </c>
      <c r="C218">
        <f t="shared" si="16"/>
        <v>-0.16970103652531215</v>
      </c>
    </row>
    <row r="219" spans="1:3" x14ac:dyDescent="0.25">
      <c r="A219">
        <f t="shared" si="14"/>
        <v>692.23000000000275</v>
      </c>
      <c r="B219">
        <f t="shared" si="15"/>
        <v>25.426058090447874</v>
      </c>
      <c r="C219">
        <f t="shared" si="16"/>
        <v>-0.28374470235040694</v>
      </c>
    </row>
    <row r="220" spans="1:3" x14ac:dyDescent="0.25">
      <c r="A220">
        <f t="shared" si="14"/>
        <v>695.4200000000028</v>
      </c>
      <c r="B220">
        <f t="shared" si="15"/>
        <v>25.543228865058232</v>
      </c>
      <c r="C220">
        <f t="shared" si="16"/>
        <v>-0.39389729464122492</v>
      </c>
    </row>
    <row r="221" spans="1:3" x14ac:dyDescent="0.25">
      <c r="A221">
        <f t="shared" si="14"/>
        <v>698.61000000000286</v>
      </c>
      <c r="B221">
        <f t="shared" si="15"/>
        <v>25.660399639668594</v>
      </c>
      <c r="C221">
        <f t="shared" si="16"/>
        <v>-0.49864825889915487</v>
      </c>
    </row>
    <row r="222" spans="1:3" x14ac:dyDescent="0.25">
      <c r="A222">
        <f t="shared" si="14"/>
        <v>701.80000000000291</v>
      </c>
      <c r="B222">
        <f t="shared" si="15"/>
        <v>25.777570414278955</v>
      </c>
      <c r="C222">
        <f t="shared" si="16"/>
        <v>-0.59656111472002238</v>
      </c>
    </row>
    <row r="223" spans="1:3" x14ac:dyDescent="0.25">
      <c r="A223">
        <f t="shared" si="14"/>
        <v>704.99000000000296</v>
      </c>
      <c r="B223">
        <f t="shared" si="15"/>
        <v>25.894741188889313</v>
      </c>
      <c r="C223">
        <f t="shared" si="16"/>
        <v>-0.68629315466719687</v>
      </c>
    </row>
    <row r="224" spans="1:3" x14ac:dyDescent="0.25">
      <c r="A224">
        <f t="shared" si="14"/>
        <v>708.18000000000302</v>
      </c>
      <c r="B224">
        <f t="shared" si="15"/>
        <v>26.011911963499674</v>
      </c>
      <c r="C224">
        <f t="shared" si="16"/>
        <v>-0.76661385720874808</v>
      </c>
    </row>
    <row r="225" spans="1:3" x14ac:dyDescent="0.25">
      <c r="A225">
        <f t="shared" si="14"/>
        <v>711.37000000000307</v>
      </c>
      <c r="B225">
        <f t="shared" si="15"/>
        <v>26.129082738110036</v>
      </c>
      <c r="C225">
        <f t="shared" si="16"/>
        <v>-0.83642176121667755</v>
      </c>
    </row>
    <row r="226" spans="1:3" x14ac:dyDescent="0.25">
      <c r="A226">
        <f t="shared" si="14"/>
        <v>714.56000000000313</v>
      </c>
      <c r="B226">
        <f t="shared" si="15"/>
        <v>26.246253512720397</v>
      </c>
      <c r="C226">
        <f t="shared" si="16"/>
        <v>-0.8947595706233642</v>
      </c>
    </row>
    <row r="227" spans="1:3" x14ac:dyDescent="0.25">
      <c r="A227">
        <f t="shared" si="14"/>
        <v>717.75000000000318</v>
      </c>
      <c r="B227">
        <f t="shared" si="15"/>
        <v>26.363424287330755</v>
      </c>
      <c r="C227">
        <f t="shared" si="16"/>
        <v>-0.94082728210064059</v>
      </c>
    </row>
    <row r="228" spans="1:3" x14ac:dyDescent="0.25">
      <c r="A228">
        <f t="shared" si="14"/>
        <v>720.94000000000324</v>
      </c>
      <c r="B228">
        <f t="shared" si="15"/>
        <v>26.480595061941116</v>
      </c>
      <c r="C228">
        <f t="shared" si="16"/>
        <v>-0.97399315573784706</v>
      </c>
    </row>
    <row r="229" spans="1:3" x14ac:dyDescent="0.25">
      <c r="A229">
        <f t="shared" si="14"/>
        <v>724.13000000000329</v>
      </c>
      <c r="B229">
        <f t="shared" si="15"/>
        <v>26.597765836551478</v>
      </c>
      <c r="C229">
        <f t="shared" si="16"/>
        <v>-0.99380237827474571</v>
      </c>
    </row>
    <row r="230" spans="1:3" x14ac:dyDescent="0.25">
      <c r="A230">
        <f t="shared" si="14"/>
        <v>727.32000000000335</v>
      </c>
      <c r="B230">
        <f t="shared" si="15"/>
        <v>26.714936611161836</v>
      </c>
      <c r="C230">
        <f t="shared" si="16"/>
        <v>-0.99998330008789205</v>
      </c>
    </row>
    <row r="231" spans="1:3" x14ac:dyDescent="0.25">
      <c r="A231">
        <f t="shared" si="14"/>
        <v>730.5100000000034</v>
      </c>
      <c r="B231">
        <f t="shared" si="15"/>
        <v>26.832107385772197</v>
      </c>
      <c r="C231">
        <f t="shared" si="16"/>
        <v>-0.99245116040083725</v>
      </c>
    </row>
    <row r="232" spans="1:3" x14ac:dyDescent="0.25">
      <c r="A232">
        <f t="shared" si="14"/>
        <v>733.70000000000346</v>
      </c>
      <c r="B232">
        <f t="shared" si="15"/>
        <v>26.949278160382558</v>
      </c>
      <c r="C232">
        <f t="shared" si="16"/>
        <v>-0.97130924963327869</v>
      </c>
    </row>
    <row r="233" spans="1:3" x14ac:dyDescent="0.25">
      <c r="A233">
        <f t="shared" si="14"/>
        <v>736.89000000000351</v>
      </c>
      <c r="B233">
        <f t="shared" si="15"/>
        <v>27.06644893499292</v>
      </c>
      <c r="C233">
        <f t="shared" si="16"/>
        <v>-0.93684749294952818</v>
      </c>
    </row>
    <row r="234" spans="1:3" x14ac:dyDescent="0.25">
      <c r="A234">
        <f t="shared" si="14"/>
        <v>740.08000000000357</v>
      </c>
      <c r="B234">
        <f t="shared" si="15"/>
        <v>27.183619709603278</v>
      </c>
      <c r="C234">
        <f t="shared" si="16"/>
        <v>-0.88953847443050948</v>
      </c>
    </row>
    <row r="235" spans="1:3" x14ac:dyDescent="0.25">
      <c r="A235">
        <f t="shared" ref="A235:A298" si="17">A234+$Q$2</f>
        <v>743.27000000000362</v>
      </c>
      <c r="B235">
        <f t="shared" si="15"/>
        <v>27.300790484213639</v>
      </c>
      <c r="C235">
        <f t="shared" si="16"/>
        <v>-0.83003095639095859</v>
      </c>
    </row>
    <row r="236" spans="1:3" x14ac:dyDescent="0.25">
      <c r="A236">
        <f t="shared" si="17"/>
        <v>746.46000000000367</v>
      </c>
      <c r="B236">
        <f t="shared" si="15"/>
        <v>27.417961258824</v>
      </c>
      <c r="C236">
        <f t="shared" si="16"/>
        <v>-0.75914098271333885</v>
      </c>
    </row>
    <row r="237" spans="1:3" x14ac:dyDescent="0.25">
      <c r="A237">
        <f t="shared" si="17"/>
        <v>749.65000000000373</v>
      </c>
      <c r="B237">
        <f t="shared" si="15"/>
        <v>27.535132033434358</v>
      </c>
      <c r="C237">
        <f t="shared" si="16"/>
        <v>-0.67784068820100718</v>
      </c>
    </row>
    <row r="238" spans="1:3" x14ac:dyDescent="0.25">
      <c r="A238">
        <f t="shared" si="17"/>
        <v>752.84000000000378</v>
      </c>
      <c r="B238">
        <f t="shared" si="15"/>
        <v>27.65230280804472</v>
      </c>
      <c r="C238">
        <f t="shared" si="16"/>
        <v>-0.58724496741123222</v>
      </c>
    </row>
    <row r="239" spans="1:3" x14ac:dyDescent="0.25">
      <c r="A239">
        <f t="shared" si="17"/>
        <v>756.03000000000384</v>
      </c>
      <c r="B239">
        <f t="shared" si="15"/>
        <v>27.769473582655081</v>
      </c>
      <c r="C239">
        <f t="shared" si="16"/>
        <v>-0.48859618578225489</v>
      </c>
    </row>
    <row r="240" spans="1:3" x14ac:dyDescent="0.25">
      <c r="A240">
        <f t="shared" si="17"/>
        <v>759.22000000000389</v>
      </c>
      <c r="B240">
        <f t="shared" si="15"/>
        <v>27.886644357265443</v>
      </c>
      <c r="C240">
        <f t="shared" si="16"/>
        <v>-0.38324714271510452</v>
      </c>
    </row>
    <row r="241" spans="1:3" x14ac:dyDescent="0.25">
      <c r="A241">
        <f t="shared" si="17"/>
        <v>762.41000000000395</v>
      </c>
      <c r="B241">
        <f t="shared" si="15"/>
        <v>28.0038151318758</v>
      </c>
      <c r="C241">
        <f t="shared" si="16"/>
        <v>-0.2726425202424147</v>
      </c>
    </row>
    <row r="242" spans="1:3" x14ac:dyDescent="0.25">
      <c r="A242">
        <f t="shared" si="17"/>
        <v>765.600000000004</v>
      </c>
      <c r="B242">
        <f t="shared" si="15"/>
        <v>28.120985906486162</v>
      </c>
      <c r="C242">
        <f t="shared" si="16"/>
        <v>-0.15829907168400043</v>
      </c>
    </row>
    <row r="243" spans="1:3" x14ac:dyDescent="0.25">
      <c r="A243">
        <f t="shared" si="17"/>
        <v>768.79000000000406</v>
      </c>
      <c r="B243">
        <f t="shared" si="15"/>
        <v>28.238156681096523</v>
      </c>
      <c r="C243">
        <f t="shared" si="16"/>
        <v>-4.1784821967970127E-2</v>
      </c>
    </row>
    <row r="244" spans="1:3" x14ac:dyDescent="0.25">
      <c r="A244">
        <f t="shared" si="17"/>
        <v>771.98000000000411</v>
      </c>
      <c r="B244">
        <f t="shared" si="15"/>
        <v>28.355327455706885</v>
      </c>
      <c r="C244">
        <f t="shared" si="16"/>
        <v>7.5302435150655184E-2</v>
      </c>
    </row>
    <row r="245" spans="1:3" x14ac:dyDescent="0.25">
      <c r="A245">
        <f t="shared" si="17"/>
        <v>775.17000000000417</v>
      </c>
      <c r="B245">
        <f t="shared" si="15"/>
        <v>28.472498230317242</v>
      </c>
      <c r="C245">
        <f t="shared" si="16"/>
        <v>0.19135704809987428</v>
      </c>
    </row>
    <row r="246" spans="1:3" x14ac:dyDescent="0.25">
      <c r="A246">
        <f t="shared" si="17"/>
        <v>778.36000000000422</v>
      </c>
      <c r="B246">
        <f t="shared" si="15"/>
        <v>28.589669004927604</v>
      </c>
      <c r="C246">
        <f t="shared" si="16"/>
        <v>0.30478752625718591</v>
      </c>
    </row>
    <row r="247" spans="1:3" x14ac:dyDescent="0.25">
      <c r="A247">
        <f t="shared" si="17"/>
        <v>781.55000000000427</v>
      </c>
      <c r="B247">
        <f t="shared" si="15"/>
        <v>28.706839779537965</v>
      </c>
      <c r="C247">
        <f t="shared" si="16"/>
        <v>0.41403836452281972</v>
      </c>
    </row>
    <row r="248" spans="1:3" x14ac:dyDescent="0.25">
      <c r="A248">
        <f t="shared" si="17"/>
        <v>784.74000000000433</v>
      </c>
      <c r="B248">
        <f t="shared" si="15"/>
        <v>28.824010554148323</v>
      </c>
      <c r="C248">
        <f t="shared" si="16"/>
        <v>0.51761137441307137</v>
      </c>
    </row>
    <row r="249" spans="1:3" x14ac:dyDescent="0.25">
      <c r="A249">
        <f t="shared" si="17"/>
        <v>787.93000000000438</v>
      </c>
      <c r="B249">
        <f t="shared" si="15"/>
        <v>28.941181328758685</v>
      </c>
      <c r="C249">
        <f t="shared" si="16"/>
        <v>0.61408622915422884</v>
      </c>
    </row>
    <row r="250" spans="1:3" x14ac:dyDescent="0.25">
      <c r="A250">
        <f t="shared" si="17"/>
        <v>791.12000000000444</v>
      </c>
      <c r="B250">
        <f t="shared" si="15"/>
        <v>29.058352103369046</v>
      </c>
      <c r="C250">
        <f t="shared" si="16"/>
        <v>0.7021399410362219</v>
      </c>
    </row>
    <row r="251" spans="1:3" x14ac:dyDescent="0.25">
      <c r="A251">
        <f t="shared" si="17"/>
        <v>794.31000000000449</v>
      </c>
      <c r="B251">
        <f t="shared" si="15"/>
        <v>29.175522877979407</v>
      </c>
      <c r="C251">
        <f t="shared" si="16"/>
        <v>0.78056500392744554</v>
      </c>
    </row>
    <row r="252" spans="1:3" x14ac:dyDescent="0.25">
      <c r="A252">
        <f t="shared" si="17"/>
        <v>797.50000000000455</v>
      </c>
      <c r="B252">
        <f t="shared" si="15"/>
        <v>29.292693652589765</v>
      </c>
      <c r="C252">
        <f t="shared" si="16"/>
        <v>0.84828595215713132</v>
      </c>
    </row>
    <row r="253" spans="1:3" x14ac:dyDescent="0.25">
      <c r="A253">
        <f t="shared" si="17"/>
        <v>800.6900000000046</v>
      </c>
      <c r="B253">
        <f t="shared" si="15"/>
        <v>29.409864427200127</v>
      </c>
      <c r="C253">
        <f t="shared" si="16"/>
        <v>0.90437410868853252</v>
      </c>
    </row>
    <row r="254" spans="1:3" x14ac:dyDescent="0.25">
      <c r="A254">
        <f t="shared" si="17"/>
        <v>803.88000000000466</v>
      </c>
      <c r="B254">
        <f t="shared" si="15"/>
        <v>29.527035201810488</v>
      </c>
      <c r="C254">
        <f t="shared" si="16"/>
        <v>0.94806032033690857</v>
      </c>
    </row>
    <row r="255" spans="1:3" x14ac:dyDescent="0.25">
      <c r="A255">
        <f t="shared" si="17"/>
        <v>807.07000000000471</v>
      </c>
      <c r="B255">
        <f t="shared" si="15"/>
        <v>29.644205976420846</v>
      </c>
      <c r="C255">
        <f t="shared" si="16"/>
        <v>0.97874550539060157</v>
      </c>
    </row>
    <row r="256" spans="1:3" x14ac:dyDescent="0.25">
      <c r="A256">
        <f t="shared" si="17"/>
        <v>810.26000000000477</v>
      </c>
      <c r="B256">
        <f t="shared" si="15"/>
        <v>29.761376751031207</v>
      </c>
      <c r="C256">
        <f t="shared" si="16"/>
        <v>0.99600886899259011</v>
      </c>
    </row>
    <row r="257" spans="1:3" x14ac:dyDescent="0.25">
      <c r="A257">
        <f t="shared" si="17"/>
        <v>813.45000000000482</v>
      </c>
      <c r="B257">
        <f t="shared" si="15"/>
        <v>29.878547525641569</v>
      </c>
      <c r="C257">
        <f t="shared" si="16"/>
        <v>0.99961367362260278</v>
      </c>
    </row>
    <row r="258" spans="1:3" x14ac:dyDescent="0.25">
      <c r="A258">
        <f t="shared" si="17"/>
        <v>816.64000000000487</v>
      </c>
      <c r="B258">
        <f t="shared" si="15"/>
        <v>29.99571830025193</v>
      </c>
      <c r="C258">
        <f t="shared" si="16"/>
        <v>0.98951048554751297</v>
      </c>
    </row>
    <row r="259" spans="1:3" x14ac:dyDescent="0.25">
      <c r="A259">
        <f t="shared" si="17"/>
        <v>819.83000000000493</v>
      </c>
      <c r="B259">
        <f t="shared" ref="B259:B322" si="18">$U$2*A259</f>
        <v>30.112889074862288</v>
      </c>
      <c r="C259">
        <f t="shared" ref="C259:C322" si="19">SIN($O$2-B259)</f>
        <v>0.96583785272048217</v>
      </c>
    </row>
    <row r="260" spans="1:3" x14ac:dyDescent="0.25">
      <c r="A260">
        <f t="shared" si="17"/>
        <v>823.02000000000498</v>
      </c>
      <c r="B260">
        <f t="shared" si="18"/>
        <v>30.230059849472649</v>
      </c>
      <c r="C260">
        <f t="shared" si="19"/>
        <v>0.92892040483262484</v>
      </c>
    </row>
    <row r="261" spans="1:3" x14ac:dyDescent="0.25">
      <c r="A261">
        <f t="shared" si="17"/>
        <v>826.21000000000504</v>
      </c>
      <c r="B261">
        <f t="shared" si="18"/>
        <v>30.347230624083011</v>
      </c>
      <c r="C261">
        <f t="shared" si="19"/>
        <v>0.87926440157175056</v>
      </c>
    </row>
    <row r="262" spans="1:3" x14ac:dyDescent="0.25">
      <c r="A262">
        <f t="shared" si="17"/>
        <v>829.40000000000509</v>
      </c>
      <c r="B262">
        <f t="shared" si="18"/>
        <v>30.464401398693369</v>
      </c>
      <c r="C262">
        <f t="shared" si="19"/>
        <v>0.81755079013619036</v>
      </c>
    </row>
    <row r="263" spans="1:3" x14ac:dyDescent="0.25">
      <c r="A263">
        <f t="shared" si="17"/>
        <v>832.59000000000515</v>
      </c>
      <c r="B263">
        <f t="shared" si="18"/>
        <v>30.58157217330373</v>
      </c>
      <c r="C263">
        <f t="shared" si="19"/>
        <v>0.74462586720803603</v>
      </c>
    </row>
    <row r="264" spans="1:3" x14ac:dyDescent="0.25">
      <c r="A264">
        <f t="shared" si="17"/>
        <v>835.7800000000052</v>
      </c>
      <c r="B264">
        <f t="shared" si="18"/>
        <v>30.698742947914091</v>
      </c>
      <c r="C264">
        <f t="shared" si="19"/>
        <v>0.66148967344089149</v>
      </c>
    </row>
    <row r="265" spans="1:3" x14ac:dyDescent="0.25">
      <c r="A265">
        <f t="shared" si="17"/>
        <v>838.97000000000526</v>
      </c>
      <c r="B265">
        <f t="shared" si="18"/>
        <v>30.815913722524453</v>
      </c>
      <c r="C265">
        <f t="shared" si="19"/>
        <v>0.56928227961186006</v>
      </c>
    </row>
    <row r="266" spans="1:3" x14ac:dyDescent="0.25">
      <c r="A266">
        <f t="shared" si="17"/>
        <v>842.16000000000531</v>
      </c>
      <c r="B266">
        <f t="shared" si="18"/>
        <v>30.933084497134811</v>
      </c>
      <c r="C266">
        <f t="shared" si="19"/>
        <v>0.46926815249977971</v>
      </c>
    </row>
    <row r="267" spans="1:3" x14ac:dyDescent="0.25">
      <c r="A267">
        <f t="shared" si="17"/>
        <v>845.35000000000537</v>
      </c>
      <c r="B267">
        <f t="shared" si="18"/>
        <v>31.050255271745172</v>
      </c>
      <c r="C267">
        <f t="shared" si="19"/>
        <v>0.36281881488493128</v>
      </c>
    </row>
    <row r="268" spans="1:3" x14ac:dyDescent="0.25">
      <c r="A268">
        <f t="shared" si="17"/>
        <v>848.54000000000542</v>
      </c>
      <c r="B268">
        <f t="shared" si="18"/>
        <v>31.167426046355533</v>
      </c>
      <c r="C268">
        <f t="shared" si="19"/>
        <v>0.25139403745872801</v>
      </c>
    </row>
    <row r="269" spans="1:3" x14ac:dyDescent="0.25">
      <c r="A269">
        <f t="shared" si="17"/>
        <v>851.73000000000548</v>
      </c>
      <c r="B269">
        <f t="shared" si="18"/>
        <v>31.284596820965891</v>
      </c>
      <c r="C269">
        <f t="shared" si="19"/>
        <v>0.13652182056413667</v>
      </c>
    </row>
    <row r="270" spans="1:3" x14ac:dyDescent="0.25">
      <c r="A270">
        <f t="shared" si="17"/>
        <v>854.92000000000553</v>
      </c>
      <c r="B270">
        <f t="shared" si="18"/>
        <v>31.401767595576253</v>
      </c>
      <c r="C270">
        <f t="shared" si="19"/>
        <v>1.977744028306239E-2</v>
      </c>
    </row>
    <row r="271" spans="1:3" x14ac:dyDescent="0.25">
      <c r="A271">
        <f t="shared" si="17"/>
        <v>858.11000000000558</v>
      </c>
      <c r="B271">
        <f t="shared" si="18"/>
        <v>31.518938370186614</v>
      </c>
      <c r="C271">
        <f t="shared" si="19"/>
        <v>-9.7238153782176442E-2</v>
      </c>
    </row>
    <row r="272" spans="1:3" x14ac:dyDescent="0.25">
      <c r="A272">
        <f t="shared" si="17"/>
        <v>861.30000000000564</v>
      </c>
      <c r="B272">
        <f t="shared" si="18"/>
        <v>31.636109144796976</v>
      </c>
      <c r="C272">
        <f t="shared" si="19"/>
        <v>-0.21292029279585209</v>
      </c>
    </row>
    <row r="273" spans="1:3" x14ac:dyDescent="0.25">
      <c r="A273">
        <f t="shared" si="17"/>
        <v>864.49000000000569</v>
      </c>
      <c r="B273">
        <f t="shared" si="18"/>
        <v>31.753279919407333</v>
      </c>
      <c r="C273">
        <f t="shared" si="19"/>
        <v>-0.32568259397873878</v>
      </c>
    </row>
    <row r="274" spans="1:3" x14ac:dyDescent="0.25">
      <c r="A274">
        <f t="shared" si="17"/>
        <v>867.68000000000575</v>
      </c>
      <c r="B274">
        <f t="shared" si="18"/>
        <v>31.870450694017695</v>
      </c>
      <c r="C274">
        <f t="shared" si="19"/>
        <v>-0.43397871513603947</v>
      </c>
    </row>
    <row r="275" spans="1:3" x14ac:dyDescent="0.25">
      <c r="A275">
        <f t="shared" si="17"/>
        <v>870.8700000000058</v>
      </c>
      <c r="B275">
        <f t="shared" si="18"/>
        <v>31.987621468628056</v>
      </c>
      <c r="C275">
        <f t="shared" si="19"/>
        <v>-0.5363235600971118</v>
      </c>
    </row>
    <row r="276" spans="1:3" x14ac:dyDescent="0.25">
      <c r="A276">
        <f t="shared" si="17"/>
        <v>874.06000000000586</v>
      </c>
      <c r="B276">
        <f t="shared" si="18"/>
        <v>32.104792243238414</v>
      </c>
      <c r="C276">
        <f t="shared" si="19"/>
        <v>-0.63131364427070402</v>
      </c>
    </row>
    <row r="277" spans="1:3" x14ac:dyDescent="0.25">
      <c r="A277">
        <f t="shared" si="17"/>
        <v>877.25000000000591</v>
      </c>
      <c r="B277">
        <f t="shared" si="18"/>
        <v>32.221963017848779</v>
      </c>
      <c r="C277">
        <f t="shared" si="19"/>
        <v>-0.7176463410368924</v>
      </c>
    </row>
    <row r="278" spans="1:3" x14ac:dyDescent="0.25">
      <c r="A278">
        <f t="shared" si="17"/>
        <v>880.44000000000597</v>
      </c>
      <c r="B278">
        <f t="shared" si="18"/>
        <v>32.339133792459137</v>
      </c>
      <c r="C278">
        <f t="shared" si="19"/>
        <v>-0.79413774504431822</v>
      </c>
    </row>
    <row r="279" spans="1:3" x14ac:dyDescent="0.25">
      <c r="A279">
        <f t="shared" si="17"/>
        <v>883.63000000000602</v>
      </c>
      <c r="B279">
        <f t="shared" si="18"/>
        <v>32.456304567069495</v>
      </c>
      <c r="C279">
        <f t="shared" si="19"/>
        <v>-0.85973890744824311</v>
      </c>
    </row>
    <row r="280" spans="1:3" x14ac:dyDescent="0.25">
      <c r="A280">
        <f t="shared" si="17"/>
        <v>886.82000000000608</v>
      </c>
      <c r="B280">
        <f t="shared" si="18"/>
        <v>32.57347534167986</v>
      </c>
      <c r="C280">
        <f t="shared" si="19"/>
        <v>-0.91355022045076906</v>
      </c>
    </row>
    <row r="281" spans="1:3" x14ac:dyDescent="0.25">
      <c r="A281">
        <f t="shared" si="17"/>
        <v>890.01000000000613</v>
      </c>
      <c r="B281">
        <f t="shared" si="18"/>
        <v>32.690646116290218</v>
      </c>
      <c r="C281">
        <f t="shared" si="19"/>
        <v>-0.95483375388391034</v>
      </c>
    </row>
    <row r="282" spans="1:3" x14ac:dyDescent="0.25">
      <c r="A282">
        <f t="shared" si="17"/>
        <v>893.20000000000618</v>
      </c>
      <c r="B282">
        <f t="shared" si="18"/>
        <v>32.807816890900575</v>
      </c>
      <c r="C282">
        <f t="shared" si="19"/>
        <v>-0.98302337466038359</v>
      </c>
    </row>
    <row r="283" spans="1:3" x14ac:dyDescent="0.25">
      <c r="A283">
        <f t="shared" si="17"/>
        <v>896.39000000000624</v>
      </c>
      <c r="B283">
        <f t="shared" si="18"/>
        <v>32.92498766551094</v>
      </c>
      <c r="C283">
        <f t="shared" si="19"/>
        <v>-0.99773251032108812</v>
      </c>
    </row>
    <row r="284" spans="1:3" x14ac:dyDescent="0.25">
      <c r="A284">
        <f t="shared" si="17"/>
        <v>899.58000000000629</v>
      </c>
      <c r="B284">
        <f t="shared" si="18"/>
        <v>33.042158440121298</v>
      </c>
      <c r="C284">
        <f t="shared" si="19"/>
        <v>-0.99875945021554191</v>
      </c>
    </row>
    <row r="285" spans="1:3" x14ac:dyDescent="0.25">
      <c r="A285">
        <f t="shared" si="17"/>
        <v>902.77000000000635</v>
      </c>
      <c r="B285">
        <f t="shared" si="18"/>
        <v>33.159329214731656</v>
      </c>
      <c r="C285">
        <f t="shared" si="19"/>
        <v>-0.98609011161863636</v>
      </c>
    </row>
    <row r="286" spans="1:3" x14ac:dyDescent="0.25">
      <c r="A286">
        <f t="shared" si="17"/>
        <v>905.9600000000064</v>
      </c>
      <c r="B286">
        <f t="shared" si="18"/>
        <v>33.276499989342021</v>
      </c>
      <c r="C286">
        <f t="shared" si="19"/>
        <v>-0.95989823285113041</v>
      </c>
    </row>
    <row r="287" spans="1:3" x14ac:dyDescent="0.25">
      <c r="A287">
        <f t="shared" si="17"/>
        <v>909.15000000000646</v>
      </c>
      <c r="B287">
        <f t="shared" si="18"/>
        <v>33.393670763952379</v>
      </c>
      <c r="C287">
        <f t="shared" si="19"/>
        <v>-0.92054299075559354</v>
      </c>
    </row>
    <row r="288" spans="1:3" x14ac:dyDescent="0.25">
      <c r="A288">
        <f t="shared" si="17"/>
        <v>912.34000000000651</v>
      </c>
      <c r="B288">
        <f t="shared" si="18"/>
        <v>33.510841538562744</v>
      </c>
      <c r="C288">
        <f t="shared" si="19"/>
        <v>-0.86856407520000578</v>
      </c>
    </row>
    <row r="289" spans="1:3" x14ac:dyDescent="0.25">
      <c r="A289">
        <f t="shared" si="17"/>
        <v>915.53000000000657</v>
      </c>
      <c r="B289">
        <f t="shared" si="18"/>
        <v>33.628012313173102</v>
      </c>
      <c r="C289">
        <f t="shared" si="19"/>
        <v>-0.80467428815383113</v>
      </c>
    </row>
    <row r="290" spans="1:3" x14ac:dyDescent="0.25">
      <c r="A290">
        <f t="shared" si="17"/>
        <v>918.72000000000662</v>
      </c>
      <c r="B290">
        <f t="shared" si="18"/>
        <v>33.74518308778346</v>
      </c>
      <c r="C290">
        <f t="shared" si="19"/>
        <v>-0.72974976882751363</v>
      </c>
    </row>
    <row r="291" spans="1:3" x14ac:dyDescent="0.25">
      <c r="A291">
        <f t="shared" si="17"/>
        <v>921.91000000000668</v>
      </c>
      <c r="B291">
        <f t="shared" si="18"/>
        <v>33.862353862393824</v>
      </c>
      <c r="C291">
        <f t="shared" si="19"/>
        <v>-0.64481797892096271</v>
      </c>
    </row>
    <row r="292" spans="1:3" x14ac:dyDescent="0.25">
      <c r="A292">
        <f t="shared" si="17"/>
        <v>925.10000000000673</v>
      </c>
      <c r="B292">
        <f t="shared" si="18"/>
        <v>33.979524637004182</v>
      </c>
      <c r="C292">
        <f t="shared" si="19"/>
        <v>-0.55104361274279179</v>
      </c>
    </row>
    <row r="293" spans="1:3" x14ac:dyDescent="0.25">
      <c r="A293">
        <f t="shared" si="17"/>
        <v>928.29000000000678</v>
      </c>
      <c r="B293">
        <f t="shared" si="18"/>
        <v>34.09669541161454</v>
      </c>
      <c r="C293">
        <f t="shared" si="19"/>
        <v>-0.4497126254188773</v>
      </c>
    </row>
    <row r="294" spans="1:3" x14ac:dyDescent="0.25">
      <c r="A294">
        <f t="shared" si="17"/>
        <v>931.48000000000684</v>
      </c>
      <c r="B294">
        <f t="shared" si="18"/>
        <v>34.213866186224905</v>
      </c>
      <c r="C294">
        <f t="shared" si="19"/>
        <v>-0.34221459821614642</v>
      </c>
    </row>
    <row r="295" spans="1:3" x14ac:dyDescent="0.25">
      <c r="A295">
        <f t="shared" si="17"/>
        <v>934.67000000000689</v>
      </c>
      <c r="B295">
        <f t="shared" si="18"/>
        <v>34.331036960835263</v>
      </c>
      <c r="C295">
        <f t="shared" si="19"/>
        <v>-0.23002368281099689</v>
      </c>
    </row>
    <row r="296" spans="1:3" x14ac:dyDescent="0.25">
      <c r="A296">
        <f t="shared" si="17"/>
        <v>937.86000000000695</v>
      </c>
      <c r="B296">
        <f t="shared" si="18"/>
        <v>34.448207735445621</v>
      </c>
      <c r="C296">
        <f t="shared" si="19"/>
        <v>-0.11467838581906226</v>
      </c>
    </row>
    <row r="297" spans="1:3" x14ac:dyDescent="0.25">
      <c r="A297">
        <f t="shared" si="17"/>
        <v>941.050000000007</v>
      </c>
      <c r="B297">
        <f t="shared" si="18"/>
        <v>34.565378510055986</v>
      </c>
      <c r="C297">
        <f t="shared" si="19"/>
        <v>2.2395291929427469E-3</v>
      </c>
    </row>
    <row r="298" spans="1:3" x14ac:dyDescent="0.25">
      <c r="A298">
        <f t="shared" si="17"/>
        <v>944.24000000000706</v>
      </c>
      <c r="B298">
        <f t="shared" si="18"/>
        <v>34.682549284666344</v>
      </c>
      <c r="C298">
        <f t="shared" si="19"/>
        <v>0.11912673289051012</v>
      </c>
    </row>
    <row r="299" spans="1:3" x14ac:dyDescent="0.25">
      <c r="A299">
        <f t="shared" ref="A299:A362" si="20">A298+$Q$2</f>
        <v>947.43000000000711</v>
      </c>
      <c r="B299">
        <f t="shared" si="18"/>
        <v>34.799720059276702</v>
      </c>
      <c r="C299">
        <f t="shared" si="19"/>
        <v>0.23438031709232995</v>
      </c>
    </row>
    <row r="300" spans="1:3" x14ac:dyDescent="0.25">
      <c r="A300">
        <f t="shared" si="20"/>
        <v>950.62000000000717</v>
      </c>
      <c r="B300">
        <f t="shared" si="18"/>
        <v>34.916890833887066</v>
      </c>
      <c r="C300">
        <f t="shared" si="19"/>
        <v>0.34641977591582146</v>
      </c>
    </row>
    <row r="301" spans="1:3" x14ac:dyDescent="0.25">
      <c r="A301">
        <f t="shared" si="20"/>
        <v>953.81000000000722</v>
      </c>
      <c r="B301">
        <f t="shared" si="18"/>
        <v>35.034061608497424</v>
      </c>
      <c r="C301">
        <f t="shared" si="19"/>
        <v>0.45370867971343531</v>
      </c>
    </row>
    <row r="302" spans="1:3" x14ac:dyDescent="0.25">
      <c r="A302">
        <f t="shared" si="20"/>
        <v>957.00000000000728</v>
      </c>
      <c r="B302">
        <f t="shared" si="18"/>
        <v>35.151232383107789</v>
      </c>
      <c r="C302">
        <f t="shared" si="19"/>
        <v>0.55477574457880652</v>
      </c>
    </row>
    <row r="303" spans="1:3" x14ac:dyDescent="0.25">
      <c r="A303">
        <f t="shared" si="20"/>
        <v>960.19000000000733</v>
      </c>
      <c r="B303">
        <f t="shared" si="18"/>
        <v>35.268403157718147</v>
      </c>
      <c r="C303">
        <f t="shared" si="19"/>
        <v>0.64823500849033544</v>
      </c>
    </row>
    <row r="304" spans="1:3" x14ac:dyDescent="0.25">
      <c r="A304">
        <f t="shared" si="20"/>
        <v>963.38000000000739</v>
      </c>
      <c r="B304">
        <f t="shared" si="18"/>
        <v>35.385573932328505</v>
      </c>
      <c r="C304">
        <f t="shared" si="19"/>
        <v>0.73280483741107016</v>
      </c>
    </row>
    <row r="305" spans="1:3" x14ac:dyDescent="0.25">
      <c r="A305">
        <f t="shared" si="20"/>
        <v>966.57000000000744</v>
      </c>
      <c r="B305">
        <f t="shared" si="18"/>
        <v>35.50274470693887</v>
      </c>
      <c r="C305">
        <f t="shared" si="19"/>
        <v>0.8073255007085639</v>
      </c>
    </row>
    <row r="306" spans="1:3" x14ac:dyDescent="0.25">
      <c r="A306">
        <f t="shared" si="20"/>
        <v>969.76000000000749</v>
      </c>
      <c r="B306">
        <f t="shared" si="18"/>
        <v>35.619915481549228</v>
      </c>
      <c r="C306">
        <f t="shared" si="19"/>
        <v>0.87077507487794059</v>
      </c>
    </row>
    <row r="307" spans="1:3" x14ac:dyDescent="0.25">
      <c r="A307">
        <f t="shared" si="20"/>
        <v>972.95000000000755</v>
      </c>
      <c r="B307">
        <f t="shared" si="18"/>
        <v>35.737086256159586</v>
      </c>
      <c r="C307">
        <f t="shared" si="19"/>
        <v>0.92228345747582452</v>
      </c>
    </row>
    <row r="308" spans="1:3" x14ac:dyDescent="0.25">
      <c r="A308">
        <f t="shared" si="20"/>
        <v>976.1400000000076</v>
      </c>
      <c r="B308">
        <f t="shared" si="18"/>
        <v>35.854257030769951</v>
      </c>
      <c r="C308">
        <f t="shared" si="19"/>
        <v>0.961144299087904</v>
      </c>
    </row>
    <row r="309" spans="1:3" x14ac:dyDescent="0.25">
      <c r="A309">
        <f t="shared" si="20"/>
        <v>979.33000000000766</v>
      </c>
      <c r="B309">
        <f t="shared" si="18"/>
        <v>35.971427805380308</v>
      </c>
      <c r="C309">
        <f t="shared" si="19"/>
        <v>0.98682468970364778</v>
      </c>
    </row>
    <row r="310" spans="1:3" x14ac:dyDescent="0.25">
      <c r="A310">
        <f t="shared" si="20"/>
        <v>982.52000000000771</v>
      </c>
      <c r="B310">
        <f t="shared" si="18"/>
        <v>36.088598579990666</v>
      </c>
      <c r="C310">
        <f t="shared" si="19"/>
        <v>0.99897246666611039</v>
      </c>
    </row>
    <row r="311" spans="1:3" x14ac:dyDescent="0.25">
      <c r="A311">
        <f t="shared" si="20"/>
        <v>985.71000000000777</v>
      </c>
      <c r="B311">
        <f t="shared" si="18"/>
        <v>36.205769354601031</v>
      </c>
      <c r="C311">
        <f t="shared" si="19"/>
        <v>0.99742104398074294</v>
      </c>
    </row>
    <row r="312" spans="1:3" x14ac:dyDescent="0.25">
      <c r="A312">
        <f t="shared" si="20"/>
        <v>988.90000000000782</v>
      </c>
      <c r="B312">
        <f t="shared" si="18"/>
        <v>36.322940129211389</v>
      </c>
      <c r="C312">
        <f t="shared" si="19"/>
        <v>0.98219169675753526</v>
      </c>
    </row>
    <row r="313" spans="1:3" x14ac:dyDescent="0.25">
      <c r="A313">
        <f t="shared" si="20"/>
        <v>992.09000000000788</v>
      </c>
      <c r="B313">
        <f t="shared" si="18"/>
        <v>36.440110903821747</v>
      </c>
      <c r="C313">
        <f t="shared" si="19"/>
        <v>0.95349326945925161</v>
      </c>
    </row>
    <row r="314" spans="1:3" x14ac:dyDescent="0.25">
      <c r="A314">
        <f t="shared" si="20"/>
        <v>995.28000000000793</v>
      </c>
      <c r="B314">
        <f t="shared" si="18"/>
        <v>36.557281678432112</v>
      </c>
      <c r="C314">
        <f t="shared" si="19"/>
        <v>0.9117193119566378</v>
      </c>
    </row>
    <row r="315" spans="1:3" x14ac:dyDescent="0.25">
      <c r="A315">
        <f t="shared" si="20"/>
        <v>998.47000000000799</v>
      </c>
      <c r="B315">
        <f t="shared" si="18"/>
        <v>36.67445245304247</v>
      </c>
      <c r="C315">
        <f t="shared" si="19"/>
        <v>0.85744268266472412</v>
      </c>
    </row>
    <row r="316" spans="1:3" x14ac:dyDescent="0.25">
      <c r="A316">
        <f t="shared" si="20"/>
        <v>1001.660000000008</v>
      </c>
      <c r="B316">
        <f t="shared" si="18"/>
        <v>36.791623227652835</v>
      </c>
      <c r="C316">
        <f t="shared" si="19"/>
        <v>0.79140769276893919</v>
      </c>
    </row>
    <row r="317" spans="1:3" x14ac:dyDescent="0.25">
      <c r="A317">
        <f t="shared" si="20"/>
        <v>1004.8500000000081</v>
      </c>
      <c r="B317">
        <f t="shared" si="18"/>
        <v>36.908794002263193</v>
      </c>
      <c r="C317">
        <f t="shared" si="19"/>
        <v>0.71451989926961912</v>
      </c>
    </row>
    <row r="318" spans="1:3" x14ac:dyDescent="0.25">
      <c r="A318">
        <f t="shared" si="20"/>
        <v>1008.0400000000081</v>
      </c>
      <c r="B318">
        <f t="shared" si="18"/>
        <v>37.02596477687355</v>
      </c>
      <c r="C318">
        <f t="shared" si="19"/>
        <v>0.62783368681576224</v>
      </c>
    </row>
    <row r="319" spans="1:3" x14ac:dyDescent="0.25">
      <c r="A319">
        <f t="shared" si="20"/>
        <v>1011.2300000000082</v>
      </c>
      <c r="B319">
        <f t="shared" si="18"/>
        <v>37.143135551483915</v>
      </c>
      <c r="C319">
        <f t="shared" si="19"/>
        <v>0.53253780862203592</v>
      </c>
    </row>
    <row r="320" spans="1:3" x14ac:dyDescent="0.25">
      <c r="A320">
        <f t="shared" si="20"/>
        <v>1014.4200000000083</v>
      </c>
      <c r="B320">
        <f t="shared" si="18"/>
        <v>37.260306326094273</v>
      </c>
      <c r="C320">
        <f t="shared" si="19"/>
        <v>0.42993908475061821</v>
      </c>
    </row>
    <row r="321" spans="1:3" x14ac:dyDescent="0.25">
      <c r="A321">
        <f t="shared" si="20"/>
        <v>1017.6100000000083</v>
      </c>
      <c r="B321">
        <f t="shared" si="18"/>
        <v>37.377477100704631</v>
      </c>
      <c r="C321">
        <f t="shared" si="19"/>
        <v>0.32144448130800463</v>
      </c>
    </row>
    <row r="322" spans="1:3" x14ac:dyDescent="0.25">
      <c r="A322">
        <f t="shared" si="20"/>
        <v>1020.8000000000084</v>
      </c>
      <c r="B322">
        <f t="shared" si="18"/>
        <v>37.494647875314996</v>
      </c>
      <c r="C322">
        <f t="shared" si="19"/>
        <v>0.20854181631006674</v>
      </c>
    </row>
    <row r="323" spans="1:3" x14ac:dyDescent="0.25">
      <c r="A323">
        <f t="shared" si="20"/>
        <v>1023.9900000000084</v>
      </c>
      <c r="B323">
        <f t="shared" ref="B323:B386" si="21">$U$2*A323</f>
        <v>37.611818649925354</v>
      </c>
      <c r="C323">
        <f t="shared" ref="C323:C386" si="22">SIN($O$2-B323)</f>
        <v>9.2779356801395138E-2</v>
      </c>
    </row>
    <row r="324" spans="1:3" x14ac:dyDescent="0.25">
      <c r="A324">
        <f t="shared" si="20"/>
        <v>1027.1800000000085</v>
      </c>
      <c r="B324">
        <f t="shared" si="21"/>
        <v>37.728989424535712</v>
      </c>
      <c r="C324">
        <f t="shared" si="22"/>
        <v>-2.4255412980512793E-2</v>
      </c>
    </row>
    <row r="325" spans="1:3" x14ac:dyDescent="0.25">
      <c r="A325">
        <f t="shared" si="20"/>
        <v>1030.3700000000085</v>
      </c>
      <c r="B325">
        <f t="shared" si="21"/>
        <v>37.846160199146077</v>
      </c>
      <c r="C325">
        <f t="shared" si="22"/>
        <v>-0.14095756123776298</v>
      </c>
    </row>
    <row r="326" spans="1:3" x14ac:dyDescent="0.25">
      <c r="A326">
        <f t="shared" si="20"/>
        <v>1033.5600000000086</v>
      </c>
      <c r="B326">
        <f t="shared" si="21"/>
        <v>37.963330973756435</v>
      </c>
      <c r="C326">
        <f t="shared" si="22"/>
        <v>-0.25572671750803805</v>
      </c>
    </row>
    <row r="327" spans="1:3" x14ac:dyDescent="0.25">
      <c r="A327">
        <f t="shared" si="20"/>
        <v>1036.7500000000086</v>
      </c>
      <c r="B327">
        <f t="shared" si="21"/>
        <v>38.0805017483668</v>
      </c>
      <c r="C327">
        <f t="shared" si="22"/>
        <v>-0.36698901900972114</v>
      </c>
    </row>
    <row r="328" spans="1:3" x14ac:dyDescent="0.25">
      <c r="A328">
        <f t="shared" si="20"/>
        <v>1039.9400000000087</v>
      </c>
      <c r="B328">
        <f t="shared" si="21"/>
        <v>38.197672522977157</v>
      </c>
      <c r="C328">
        <f t="shared" si="22"/>
        <v>-0.47321869347938966</v>
      </c>
    </row>
    <row r="329" spans="1:3" x14ac:dyDescent="0.25">
      <c r="A329">
        <f t="shared" si="20"/>
        <v>1043.1300000000087</v>
      </c>
      <c r="B329">
        <f t="shared" si="21"/>
        <v>38.314843297587515</v>
      </c>
      <c r="C329">
        <f t="shared" si="22"/>
        <v>-0.57295898253016453</v>
      </c>
    </row>
    <row r="330" spans="1:3" x14ac:dyDescent="0.25">
      <c r="A330">
        <f t="shared" si="20"/>
        <v>1046.3200000000088</v>
      </c>
      <c r="B330">
        <f t="shared" si="21"/>
        <v>38.43201407219788</v>
      </c>
      <c r="C330">
        <f t="shared" si="22"/>
        <v>-0.66484211860265208</v>
      </c>
    </row>
    <row r="331" spans="1:3" x14ac:dyDescent="0.25">
      <c r="A331">
        <f t="shared" si="20"/>
        <v>1049.5100000000089</v>
      </c>
      <c r="B331">
        <f t="shared" si="21"/>
        <v>38.549184846808238</v>
      </c>
      <c r="C331">
        <f t="shared" si="22"/>
        <v>-0.74760808155882219</v>
      </c>
    </row>
    <row r="332" spans="1:3" x14ac:dyDescent="0.25">
      <c r="A332">
        <f t="shared" si="20"/>
        <v>1052.7000000000089</v>
      </c>
      <c r="B332">
        <f t="shared" si="21"/>
        <v>38.666355621418596</v>
      </c>
      <c r="C332">
        <f t="shared" si="22"/>
        <v>-0.8201218777042445</v>
      </c>
    </row>
    <row r="333" spans="1:3" x14ac:dyDescent="0.25">
      <c r="A333">
        <f t="shared" si="20"/>
        <v>1055.890000000009</v>
      </c>
      <c r="B333">
        <f t="shared" si="21"/>
        <v>38.783526396028961</v>
      </c>
      <c r="C333">
        <f t="shared" si="22"/>
        <v>-0.88138910428632855</v>
      </c>
    </row>
    <row r="334" spans="1:3" x14ac:dyDescent="0.25">
      <c r="A334">
        <f t="shared" si="20"/>
        <v>1059.080000000009</v>
      </c>
      <c r="B334">
        <f t="shared" si="21"/>
        <v>38.900697170639319</v>
      </c>
      <c r="C334">
        <f t="shared" si="22"/>
        <v>-0.93056958602814688</v>
      </c>
    </row>
    <row r="335" spans="1:3" x14ac:dyDescent="0.25">
      <c r="A335">
        <f t="shared" si="20"/>
        <v>1062.2700000000091</v>
      </c>
      <c r="B335">
        <f t="shared" si="21"/>
        <v>39.017867945249677</v>
      </c>
      <c r="C335">
        <f t="shared" si="22"/>
        <v>-0.96698889669610966</v>
      </c>
    </row>
    <row r="336" spans="1:3" x14ac:dyDescent="0.25">
      <c r="A336">
        <f t="shared" si="20"/>
        <v>1065.4600000000091</v>
      </c>
      <c r="B336">
        <f t="shared" si="21"/>
        <v>39.135038719860042</v>
      </c>
      <c r="C336">
        <f t="shared" si="22"/>
        <v>-0.99014760770281962</v>
      </c>
    </row>
    <row r="337" spans="1:3" x14ac:dyDescent="0.25">
      <c r="A337">
        <f t="shared" si="20"/>
        <v>1068.6500000000092</v>
      </c>
      <c r="B337">
        <f t="shared" si="21"/>
        <v>39.252209494470399</v>
      </c>
      <c r="C337">
        <f t="shared" si="22"/>
        <v>-0.99972813691637996</v>
      </c>
    </row>
    <row r="338" spans="1:3" x14ac:dyDescent="0.25">
      <c r="A338">
        <f t="shared" si="20"/>
        <v>1071.8400000000092</v>
      </c>
      <c r="B338">
        <f t="shared" si="21"/>
        <v>39.369380269080757</v>
      </c>
      <c r="C338">
        <f t="shared" si="22"/>
        <v>-0.99559910375643823</v>
      </c>
    </row>
    <row r="339" spans="1:3" x14ac:dyDescent="0.25">
      <c r="A339">
        <f t="shared" si="20"/>
        <v>1075.0300000000093</v>
      </c>
      <c r="B339">
        <f t="shared" si="21"/>
        <v>39.486551043691122</v>
      </c>
      <c r="C339">
        <f t="shared" si="22"/>
        <v>-0.9778171308542446</v>
      </c>
    </row>
    <row r="340" spans="1:3" x14ac:dyDescent="0.25">
      <c r="A340">
        <f t="shared" si="20"/>
        <v>1078.2200000000093</v>
      </c>
      <c r="B340">
        <f t="shared" si="21"/>
        <v>39.60372181830148</v>
      </c>
      <c r="C340">
        <f t="shared" si="22"/>
        <v>-0.94662606757006684</v>
      </c>
    </row>
    <row r="341" spans="1:3" x14ac:dyDescent="0.25">
      <c r="A341">
        <f t="shared" si="20"/>
        <v>1081.4100000000094</v>
      </c>
      <c r="B341">
        <f t="shared" si="21"/>
        <v>39.720892592911845</v>
      </c>
      <c r="C341">
        <f t="shared" si="22"/>
        <v>-0.90245364601606248</v>
      </c>
    </row>
    <row r="342" spans="1:3" x14ac:dyDescent="0.25">
      <c r="A342">
        <f t="shared" si="20"/>
        <v>1084.6000000000095</v>
      </c>
      <c r="B342">
        <f t="shared" si="21"/>
        <v>39.838063367522203</v>
      </c>
      <c r="C342">
        <f t="shared" si="22"/>
        <v>-0.84590561544157883</v>
      </c>
    </row>
    <row r="343" spans="1:3" x14ac:dyDescent="0.25">
      <c r="A343">
        <f t="shared" si="20"/>
        <v>1087.7900000000095</v>
      </c>
      <c r="B343">
        <f t="shared" si="21"/>
        <v>39.955234142132561</v>
      </c>
      <c r="C343">
        <f t="shared" si="22"/>
        <v>-0.77775743541770348</v>
      </c>
    </row>
    <row r="344" spans="1:3" x14ac:dyDescent="0.25">
      <c r="A344">
        <f t="shared" si="20"/>
        <v>1090.9800000000096</v>
      </c>
      <c r="B344">
        <f t="shared" si="21"/>
        <v>40.072404916742926</v>
      </c>
      <c r="C344">
        <f t="shared" si="22"/>
        <v>-0.6989436417348911</v>
      </c>
    </row>
    <row r="345" spans="1:3" x14ac:dyDescent="0.25">
      <c r="A345">
        <f t="shared" si="20"/>
        <v>1094.1700000000096</v>
      </c>
      <c r="B345">
        <f t="shared" si="21"/>
        <v>40.189575691353284</v>
      </c>
      <c r="C345">
        <f t="shared" si="22"/>
        <v>-0.61054503084219347</v>
      </c>
    </row>
    <row r="346" spans="1:3" x14ac:dyDescent="0.25">
      <c r="A346">
        <f t="shared" si="20"/>
        <v>1097.3600000000097</v>
      </c>
      <c r="B346">
        <f t="shared" si="21"/>
        <v>40.306746465963641</v>
      </c>
      <c r="C346">
        <f t="shared" si="22"/>
        <v>-0.51377383857154169</v>
      </c>
    </row>
    <row r="347" spans="1:3" x14ac:dyDescent="0.25">
      <c r="A347">
        <f t="shared" si="20"/>
        <v>1100.5500000000097</v>
      </c>
      <c r="B347">
        <f t="shared" si="21"/>
        <v>40.423917240574006</v>
      </c>
      <c r="C347">
        <f t="shared" si="22"/>
        <v>-0.40995711639562765</v>
      </c>
    </row>
    <row r="348" spans="1:3" x14ac:dyDescent="0.25">
      <c r="A348">
        <f t="shared" si="20"/>
        <v>1103.7400000000098</v>
      </c>
      <c r="B348">
        <f t="shared" si="21"/>
        <v>40.541088015184364</v>
      </c>
      <c r="C348">
        <f t="shared" si="22"/>
        <v>-0.30051853318555632</v>
      </c>
    </row>
    <row r="349" spans="1:3" x14ac:dyDescent="0.25">
      <c r="A349">
        <f t="shared" si="20"/>
        <v>1106.9300000000098</v>
      </c>
      <c r="B349">
        <f t="shared" si="21"/>
        <v>40.658258789794722</v>
      </c>
      <c r="C349">
        <f t="shared" si="22"/>
        <v>-0.18695885202598786</v>
      </c>
    </row>
    <row r="350" spans="1:3" x14ac:dyDescent="0.25">
      <c r="A350">
        <f t="shared" si="20"/>
        <v>1110.1200000000099</v>
      </c>
      <c r="B350">
        <f t="shared" si="21"/>
        <v>40.775429564405087</v>
      </c>
      <c r="C350">
        <f t="shared" si="22"/>
        <v>-7.0835349814986792E-2</v>
      </c>
    </row>
    <row r="351" spans="1:3" x14ac:dyDescent="0.25">
      <c r="A351">
        <f t="shared" si="20"/>
        <v>1113.3100000000099</v>
      </c>
      <c r="B351">
        <f t="shared" si="21"/>
        <v>40.892600339015445</v>
      </c>
      <c r="C351">
        <f t="shared" si="22"/>
        <v>4.6259538126464751E-2</v>
      </c>
    </row>
    <row r="352" spans="1:3" x14ac:dyDescent="0.25">
      <c r="A352">
        <f t="shared" si="20"/>
        <v>1116.50000000001</v>
      </c>
      <c r="B352">
        <f t="shared" si="21"/>
        <v>41.009771113625803</v>
      </c>
      <c r="C352">
        <f t="shared" si="22"/>
        <v>0.16272005558268587</v>
      </c>
    </row>
    <row r="353" spans="1:3" x14ac:dyDescent="0.25">
      <c r="A353">
        <f t="shared" si="20"/>
        <v>1119.6900000000101</v>
      </c>
      <c r="B353">
        <f t="shared" si="21"/>
        <v>41.126941888236168</v>
      </c>
      <c r="C353">
        <f t="shared" si="22"/>
        <v>0.27694914564475098</v>
      </c>
    </row>
    <row r="354" spans="1:3" x14ac:dyDescent="0.25">
      <c r="A354">
        <f t="shared" si="20"/>
        <v>1122.8800000000101</v>
      </c>
      <c r="B354">
        <f t="shared" si="21"/>
        <v>41.244112662846526</v>
      </c>
      <c r="C354">
        <f t="shared" si="22"/>
        <v>0.38738035161582413</v>
      </c>
    </row>
    <row r="355" spans="1:3" x14ac:dyDescent="0.25">
      <c r="A355">
        <f t="shared" si="20"/>
        <v>1126.0700000000102</v>
      </c>
      <c r="B355">
        <f t="shared" si="21"/>
        <v>41.361283437456891</v>
      </c>
      <c r="C355">
        <f t="shared" si="22"/>
        <v>0.49249929828696287</v>
      </c>
    </row>
    <row r="356" spans="1:3" x14ac:dyDescent="0.25">
      <c r="A356">
        <f t="shared" si="20"/>
        <v>1129.2600000000102</v>
      </c>
      <c r="B356">
        <f t="shared" si="21"/>
        <v>41.478454212067248</v>
      </c>
      <c r="C356">
        <f t="shared" si="22"/>
        <v>0.59086445900424844</v>
      </c>
    </row>
    <row r="357" spans="1:3" x14ac:dyDescent="0.25">
      <c r="A357">
        <f t="shared" si="20"/>
        <v>1132.4500000000103</v>
      </c>
      <c r="B357">
        <f t="shared" si="21"/>
        <v>41.595624986677606</v>
      </c>
      <c r="C357">
        <f t="shared" si="22"/>
        <v>0.6811269237426153</v>
      </c>
    </row>
    <row r="358" spans="1:3" x14ac:dyDescent="0.25">
      <c r="A358">
        <f t="shared" si="20"/>
        <v>1135.6400000000103</v>
      </c>
      <c r="B358">
        <f t="shared" si="21"/>
        <v>41.712795761287971</v>
      </c>
      <c r="C358">
        <f t="shared" si="22"/>
        <v>0.76204889710087664</v>
      </c>
    </row>
    <row r="359" spans="1:3" x14ac:dyDescent="0.25">
      <c r="A359">
        <f t="shared" si="20"/>
        <v>1138.8300000000104</v>
      </c>
      <c r="B359">
        <f t="shared" si="21"/>
        <v>41.829966535898329</v>
      </c>
      <c r="C359">
        <f t="shared" si="22"/>
        <v>0.8325206725496419</v>
      </c>
    </row>
    <row r="360" spans="1:3" x14ac:dyDescent="0.25">
      <c r="A360">
        <f t="shared" si="20"/>
        <v>1142.0200000000104</v>
      </c>
      <c r="B360">
        <f t="shared" si="21"/>
        <v>41.947137310508687</v>
      </c>
      <c r="C360">
        <f t="shared" si="22"/>
        <v>0.89157585015936491</v>
      </c>
    </row>
    <row r="361" spans="1:3" x14ac:dyDescent="0.25">
      <c r="A361">
        <f t="shared" si="20"/>
        <v>1145.2100000000105</v>
      </c>
      <c r="B361">
        <f t="shared" si="21"/>
        <v>42.064308085119052</v>
      </c>
      <c r="C361">
        <f t="shared" si="22"/>
        <v>0.9384045891233106</v>
      </c>
    </row>
    <row r="362" spans="1:3" x14ac:dyDescent="0.25">
      <c r="A362">
        <f t="shared" si="20"/>
        <v>1148.4000000000106</v>
      </c>
      <c r="B362">
        <f t="shared" si="21"/>
        <v>42.18147885972941</v>
      </c>
      <c r="C362">
        <f t="shared" si="22"/>
        <v>0.97236471333979924</v>
      </c>
    </row>
    <row r="363" spans="1:3" x14ac:dyDescent="0.25">
      <c r="A363">
        <f t="shared" ref="A363:A426" si="23">A362+$Q$2</f>
        <v>1151.5900000000106</v>
      </c>
      <c r="B363">
        <f t="shared" si="21"/>
        <v>42.298649634339768</v>
      </c>
      <c r="C363">
        <f t="shared" si="22"/>
        <v>0.99299051775966574</v>
      </c>
    </row>
    <row r="364" spans="1:3" x14ac:dyDescent="0.25">
      <c r="A364">
        <f t="shared" si="23"/>
        <v>1154.7800000000107</v>
      </c>
      <c r="B364">
        <f t="shared" si="21"/>
        <v>42.415820408950133</v>
      </c>
      <c r="C364">
        <f t="shared" si="22"/>
        <v>0.99999915473487833</v>
      </c>
    </row>
    <row r="365" spans="1:3" x14ac:dyDescent="0.25">
      <c r="A365">
        <f t="shared" si="23"/>
        <v>1157.9700000000107</v>
      </c>
      <c r="B365">
        <f t="shared" si="21"/>
        <v>42.53299118356049</v>
      </c>
      <c r="C365">
        <f t="shared" si="22"/>
        <v>0.9932945127905094</v>
      </c>
    </row>
    <row r="366" spans="1:3" x14ac:dyDescent="0.25">
      <c r="A366">
        <f t="shared" si="23"/>
        <v>1161.1600000000108</v>
      </c>
      <c r="B366">
        <f t="shared" si="21"/>
        <v>42.650161958170848</v>
      </c>
      <c r="C366">
        <f t="shared" si="22"/>
        <v>0.97296853462931465</v>
      </c>
    </row>
    <row r="367" spans="1:3" x14ac:dyDescent="0.25">
      <c r="A367">
        <f t="shared" si="23"/>
        <v>1164.3500000000108</v>
      </c>
      <c r="B367">
        <f t="shared" si="21"/>
        <v>42.767332732781213</v>
      </c>
      <c r="C367">
        <f t="shared" si="22"/>
        <v>0.93929995629473539</v>
      </c>
    </row>
    <row r="368" spans="1:3" x14ac:dyDescent="0.25">
      <c r="A368">
        <f t="shared" si="23"/>
        <v>1167.5400000000109</v>
      </c>
      <c r="B368">
        <f t="shared" si="21"/>
        <v>42.884503507391571</v>
      </c>
      <c r="C368">
        <f t="shared" si="22"/>
        <v>0.89275048478256847</v>
      </c>
    </row>
    <row r="369" spans="1:3" x14ac:dyDescent="0.25">
      <c r="A369">
        <f t="shared" si="23"/>
        <v>1170.7300000000109</v>
      </c>
      <c r="B369">
        <f t="shared" si="21"/>
        <v>43.001674282001936</v>
      </c>
      <c r="C369">
        <f t="shared" si="22"/>
        <v>0.83395846651878547</v>
      </c>
    </row>
    <row r="370" spans="1:3" x14ac:dyDescent="0.25">
      <c r="A370">
        <f t="shared" si="23"/>
        <v>1173.920000000011</v>
      </c>
      <c r="B370">
        <f t="shared" si="21"/>
        <v>43.118845056612294</v>
      </c>
      <c r="C370">
        <f t="shared" si="22"/>
        <v>0.76373013352956975</v>
      </c>
    </row>
    <row r="371" spans="1:3" x14ac:dyDescent="0.25">
      <c r="A371">
        <f t="shared" si="23"/>
        <v>1177.110000000011</v>
      </c>
      <c r="B371">
        <f t="shared" si="21"/>
        <v>43.236015831222652</v>
      </c>
      <c r="C371">
        <f t="shared" si="22"/>
        <v>0.6830285473472989</v>
      </c>
    </row>
    <row r="372" spans="1:3" x14ac:dyDescent="0.25">
      <c r="A372">
        <f t="shared" si="23"/>
        <v>1180.3000000000111</v>
      </c>
      <c r="B372">
        <f t="shared" si="21"/>
        <v>43.353186605833017</v>
      </c>
      <c r="C372">
        <f t="shared" si="22"/>
        <v>0.5929603922679787</v>
      </c>
    </row>
    <row r="373" spans="1:3" x14ac:dyDescent="0.25">
      <c r="A373">
        <f t="shared" si="23"/>
        <v>1183.4900000000112</v>
      </c>
      <c r="B373">
        <f t="shared" si="21"/>
        <v>43.470357380443374</v>
      </c>
      <c r="C373">
        <f t="shared" si="22"/>
        <v>0.49476079906800779</v>
      </c>
    </row>
    <row r="374" spans="1:3" x14ac:dyDescent="0.25">
      <c r="A374">
        <f t="shared" si="23"/>
        <v>1186.6800000000112</v>
      </c>
      <c r="B374">
        <f t="shared" si="21"/>
        <v>43.587528155053732</v>
      </c>
      <c r="C374">
        <f t="shared" si="22"/>
        <v>0.38977640729698915</v>
      </c>
    </row>
    <row r="375" spans="1:3" x14ac:dyDescent="0.25">
      <c r="A375">
        <f t="shared" si="23"/>
        <v>1189.8700000000113</v>
      </c>
      <c r="B375">
        <f t="shared" si="21"/>
        <v>43.704698929664097</v>
      </c>
      <c r="C375">
        <f t="shared" si="22"/>
        <v>0.27944689841838688</v>
      </c>
    </row>
    <row r="376" spans="1:3" x14ac:dyDescent="0.25">
      <c r="A376">
        <f t="shared" si="23"/>
        <v>1193.0600000000113</v>
      </c>
      <c r="B376">
        <f t="shared" si="21"/>
        <v>43.821869704274455</v>
      </c>
      <c r="C376">
        <f t="shared" si="22"/>
        <v>0.16528525303939678</v>
      </c>
    </row>
    <row r="377" spans="1:3" x14ac:dyDescent="0.25">
      <c r="A377">
        <f t="shared" si="23"/>
        <v>1196.2500000000114</v>
      </c>
      <c r="B377">
        <f t="shared" si="21"/>
        <v>43.939040478884813</v>
      </c>
      <c r="C377">
        <f t="shared" si="22"/>
        <v>4.8857002968302039E-2</v>
      </c>
    </row>
    <row r="378" spans="1:3" x14ac:dyDescent="0.25">
      <c r="A378">
        <f t="shared" si="23"/>
        <v>1199.4400000000114</v>
      </c>
      <c r="B378">
        <f t="shared" si="21"/>
        <v>44.056211253495178</v>
      </c>
      <c r="C378">
        <f t="shared" si="22"/>
        <v>-6.8241237377998309E-2</v>
      </c>
    </row>
    <row r="379" spans="1:3" x14ac:dyDescent="0.25">
      <c r="A379">
        <f t="shared" si="23"/>
        <v>1202.6300000000115</v>
      </c>
      <c r="B379">
        <f t="shared" si="21"/>
        <v>44.173382028105536</v>
      </c>
      <c r="C379">
        <f t="shared" si="22"/>
        <v>-0.18440366581130058</v>
      </c>
    </row>
    <row r="380" spans="1:3" x14ac:dyDescent="0.25">
      <c r="A380">
        <f t="shared" si="23"/>
        <v>1205.8200000000115</v>
      </c>
      <c r="B380">
        <f t="shared" si="21"/>
        <v>44.290552802715901</v>
      </c>
      <c r="C380">
        <f t="shared" si="22"/>
        <v>-0.29803731320405569</v>
      </c>
    </row>
    <row r="381" spans="1:3" x14ac:dyDescent="0.25">
      <c r="A381">
        <f t="shared" si="23"/>
        <v>1209.0100000000116</v>
      </c>
      <c r="B381">
        <f t="shared" si="21"/>
        <v>44.407723577326259</v>
      </c>
      <c r="C381">
        <f t="shared" si="22"/>
        <v>-0.40758388833773457</v>
      </c>
    </row>
    <row r="382" spans="1:3" x14ac:dyDescent="0.25">
      <c r="A382">
        <f t="shared" si="23"/>
        <v>1212.2000000000116</v>
      </c>
      <c r="B382">
        <f t="shared" si="21"/>
        <v>44.524894351936616</v>
      </c>
      <c r="C382">
        <f t="shared" si="22"/>
        <v>-0.51154114720305666</v>
      </c>
    </row>
    <row r="383" spans="1:3" x14ac:dyDescent="0.25">
      <c r="A383">
        <f t="shared" si="23"/>
        <v>1215.3900000000117</v>
      </c>
      <c r="B383">
        <f t="shared" si="21"/>
        <v>44.642065126546981</v>
      </c>
      <c r="C383">
        <f t="shared" si="22"/>
        <v>-0.60848349370848598</v>
      </c>
    </row>
    <row r="384" spans="1:3" x14ac:dyDescent="0.25">
      <c r="A384">
        <f t="shared" si="23"/>
        <v>1218.5800000000118</v>
      </c>
      <c r="B384">
        <f t="shared" si="21"/>
        <v>44.759235901157339</v>
      </c>
      <c r="C384">
        <f t="shared" si="22"/>
        <v>-0.69708152929356859</v>
      </c>
    </row>
    <row r="385" spans="1:3" x14ac:dyDescent="0.25">
      <c r="A385">
        <f t="shared" si="23"/>
        <v>1221.7700000000118</v>
      </c>
      <c r="B385">
        <f t="shared" si="21"/>
        <v>44.876406675767697</v>
      </c>
      <c r="C385">
        <f t="shared" si="22"/>
        <v>-0.7761202833576335</v>
      </c>
    </row>
    <row r="386" spans="1:3" x14ac:dyDescent="0.25">
      <c r="A386">
        <f t="shared" si="23"/>
        <v>1224.9600000000119</v>
      </c>
      <c r="B386">
        <f t="shared" si="21"/>
        <v>44.993577450378062</v>
      </c>
      <c r="C386">
        <f t="shared" si="22"/>
        <v>-0.84451587450458054</v>
      </c>
    </row>
    <row r="387" spans="1:3" x14ac:dyDescent="0.25">
      <c r="A387">
        <f t="shared" si="23"/>
        <v>1228.1500000000119</v>
      </c>
      <c r="B387">
        <f t="shared" ref="B387:B450" si="24">$U$2*A387</f>
        <v>45.11074822498842</v>
      </c>
      <c r="C387">
        <f t="shared" ref="C387:C450" si="25">SIN($O$2-B387)</f>
        <v>-0.90133037412333539</v>
      </c>
    </row>
    <row r="388" spans="1:3" x14ac:dyDescent="0.25">
      <c r="A388">
        <f t="shared" si="23"/>
        <v>1231.340000000012</v>
      </c>
      <c r="B388">
        <f t="shared" si="24"/>
        <v>45.227918999598778</v>
      </c>
      <c r="C388">
        <f t="shared" si="25"/>
        <v>-0.94578466847539644</v>
      </c>
    </row>
    <row r="389" spans="1:3" x14ac:dyDescent="0.25">
      <c r="A389">
        <f t="shared" si="23"/>
        <v>1234.530000000012</v>
      </c>
      <c r="B389">
        <f t="shared" si="24"/>
        <v>45.345089774209143</v>
      </c>
      <c r="C389">
        <f t="shared" si="25"/>
        <v>-0.97726914290785638</v>
      </c>
    </row>
    <row r="390" spans="1:3" x14ac:dyDescent="0.25">
      <c r="A390">
        <f t="shared" si="23"/>
        <v>1237.7200000000121</v>
      </c>
      <c r="B390">
        <f t="shared" si="24"/>
        <v>45.462260548819501</v>
      </c>
      <c r="C390">
        <f t="shared" si="25"/>
        <v>-0.99535204167623448</v>
      </c>
    </row>
    <row r="391" spans="1:3" x14ac:dyDescent="0.25">
      <c r="A391">
        <f t="shared" si="23"/>
        <v>1240.9100000000121</v>
      </c>
      <c r="B391">
        <f t="shared" si="24"/>
        <v>45.579431323429858</v>
      </c>
      <c r="C391">
        <f t="shared" si="25"/>
        <v>-0.99978538873644218</v>
      </c>
    </row>
    <row r="392" spans="1:3" x14ac:dyDescent="0.25">
      <c r="A392">
        <f t="shared" si="23"/>
        <v>1244.1000000000122</v>
      </c>
      <c r="B392">
        <f t="shared" si="24"/>
        <v>45.696602098040223</v>
      </c>
      <c r="C392">
        <f t="shared" si="25"/>
        <v>-0.99050838831230614</v>
      </c>
    </row>
    <row r="393" spans="1:3" x14ac:dyDescent="0.25">
      <c r="A393">
        <f t="shared" si="23"/>
        <v>1247.2900000000122</v>
      </c>
      <c r="B393">
        <f t="shared" si="24"/>
        <v>45.813772872650581</v>
      </c>
      <c r="C393">
        <f t="shared" si="25"/>
        <v>-0.9676482586057138</v>
      </c>
    </row>
    <row r="394" spans="1:3" x14ac:dyDescent="0.25">
      <c r="A394">
        <f t="shared" si="23"/>
        <v>1250.4800000000123</v>
      </c>
      <c r="B394">
        <f t="shared" si="24"/>
        <v>45.930943647260946</v>
      </c>
      <c r="C394">
        <f t="shared" si="25"/>
        <v>-0.93151848721644681</v>
      </c>
    </row>
    <row r="395" spans="1:3" x14ac:dyDescent="0.25">
      <c r="A395">
        <f t="shared" si="23"/>
        <v>1253.6700000000124</v>
      </c>
      <c r="B395">
        <f t="shared" si="24"/>
        <v>46.048114421871304</v>
      </c>
      <c r="C395">
        <f t="shared" si="25"/>
        <v>-0.88261453219566466</v>
      </c>
    </row>
    <row r="396" spans="1:3" x14ac:dyDescent="0.25">
      <c r="A396">
        <f t="shared" si="23"/>
        <v>1256.8600000000124</v>
      </c>
      <c r="B396">
        <f t="shared" si="24"/>
        <v>46.165285196481662</v>
      </c>
      <c r="C396">
        <f t="shared" si="25"/>
        <v>-0.82160702768569993</v>
      </c>
    </row>
    <row r="397" spans="1:3" x14ac:dyDescent="0.25">
      <c r="A397">
        <f t="shared" si="23"/>
        <v>1260.0500000000125</v>
      </c>
      <c r="B397">
        <f t="shared" si="24"/>
        <v>46.282455971092027</v>
      </c>
      <c r="C397">
        <f t="shared" si="25"/>
        <v>-0.74933258731924091</v>
      </c>
    </row>
    <row r="398" spans="1:3" x14ac:dyDescent="0.25">
      <c r="A398">
        <f t="shared" si="23"/>
        <v>1263.2400000000125</v>
      </c>
      <c r="B398">
        <f t="shared" si="24"/>
        <v>46.399626745702385</v>
      </c>
      <c r="C398">
        <f t="shared" si="25"/>
        <v>-0.6667823314935577</v>
      </c>
    </row>
    <row r="399" spans="1:3" x14ac:dyDescent="0.25">
      <c r="A399">
        <f t="shared" si="23"/>
        <v>1266.4300000000126</v>
      </c>
      <c r="B399">
        <f t="shared" si="24"/>
        <v>46.516797520312743</v>
      </c>
      <c r="C399">
        <f t="shared" si="25"/>
        <v>-0.57508829584853682</v>
      </c>
    </row>
    <row r="400" spans="1:3" x14ac:dyDescent="0.25">
      <c r="A400">
        <f t="shared" si="23"/>
        <v>1269.6200000000126</v>
      </c>
      <c r="B400">
        <f t="shared" si="24"/>
        <v>46.633968294923108</v>
      </c>
      <c r="C400">
        <f t="shared" si="25"/>
        <v>-0.47550790733309334</v>
      </c>
    </row>
    <row r="401" spans="1:3" x14ac:dyDescent="0.25">
      <c r="A401">
        <f t="shared" si="23"/>
        <v>1272.8100000000127</v>
      </c>
      <c r="B401">
        <f t="shared" si="24"/>
        <v>46.751139069533465</v>
      </c>
      <c r="C401">
        <f t="shared" si="25"/>
        <v>-0.36940674074414453</v>
      </c>
    </row>
    <row r="402" spans="1:3" x14ac:dyDescent="0.25">
      <c r="A402">
        <f t="shared" si="23"/>
        <v>1276.0000000000127</v>
      </c>
      <c r="B402">
        <f t="shared" si="24"/>
        <v>46.868309844143823</v>
      </c>
      <c r="C402">
        <f t="shared" si="25"/>
        <v>-0.25823979220266918</v>
      </c>
    </row>
    <row r="403" spans="1:3" x14ac:dyDescent="0.25">
      <c r="A403">
        <f t="shared" si="23"/>
        <v>1279.1900000000128</v>
      </c>
      <c r="B403">
        <f t="shared" si="24"/>
        <v>46.985480618754188</v>
      </c>
      <c r="C403">
        <f t="shared" si="25"/>
        <v>-0.14353152636922512</v>
      </c>
    </row>
    <row r="404" spans="1:3" x14ac:dyDescent="0.25">
      <c r="A404">
        <f t="shared" si="23"/>
        <v>1282.3800000000128</v>
      </c>
      <c r="B404">
        <f t="shared" si="24"/>
        <v>47.102651393364546</v>
      </c>
      <c r="C404">
        <f t="shared" si="25"/>
        <v>-2.6854971017207047E-2</v>
      </c>
    </row>
    <row r="405" spans="1:3" x14ac:dyDescent="0.25">
      <c r="A405">
        <f t="shared" si="23"/>
        <v>1285.5700000000129</v>
      </c>
      <c r="B405">
        <f t="shared" si="24"/>
        <v>47.219822167974904</v>
      </c>
      <c r="C405">
        <f t="shared" si="25"/>
        <v>9.0189854354033025E-2</v>
      </c>
    </row>
    <row r="406" spans="1:3" x14ac:dyDescent="0.25">
      <c r="A406">
        <f t="shared" si="23"/>
        <v>1288.760000000013</v>
      </c>
      <c r="B406">
        <f t="shared" si="24"/>
        <v>47.336992942585269</v>
      </c>
      <c r="C406">
        <f t="shared" si="25"/>
        <v>0.20599788005138323</v>
      </c>
    </row>
    <row r="407" spans="1:3" x14ac:dyDescent="0.25">
      <c r="A407">
        <f t="shared" si="23"/>
        <v>1291.950000000013</v>
      </c>
      <c r="B407">
        <f t="shared" si="24"/>
        <v>47.454163717195627</v>
      </c>
      <c r="C407">
        <f t="shared" si="25"/>
        <v>0.31898099697494253</v>
      </c>
    </row>
    <row r="408" spans="1:3" x14ac:dyDescent="0.25">
      <c r="A408">
        <f t="shared" si="23"/>
        <v>1295.1400000000131</v>
      </c>
      <c r="B408">
        <f t="shared" si="24"/>
        <v>47.571334491805992</v>
      </c>
      <c r="C408">
        <f t="shared" si="25"/>
        <v>0.4275898348195194</v>
      </c>
    </row>
    <row r="409" spans="1:3" x14ac:dyDescent="0.25">
      <c r="A409">
        <f t="shared" si="23"/>
        <v>1298.3300000000131</v>
      </c>
      <c r="B409">
        <f t="shared" si="24"/>
        <v>47.68850526641635</v>
      </c>
      <c r="C409">
        <f t="shared" si="25"/>
        <v>0.53033500903968167</v>
      </c>
    </row>
    <row r="410" spans="1:3" x14ac:dyDescent="0.25">
      <c r="A410">
        <f t="shared" si="23"/>
        <v>1301.5200000000132</v>
      </c>
      <c r="B410">
        <f t="shared" si="24"/>
        <v>47.805676041026707</v>
      </c>
      <c r="C410">
        <f t="shared" si="25"/>
        <v>0.62580754521275705</v>
      </c>
    </row>
    <row r="411" spans="1:3" x14ac:dyDescent="0.25">
      <c r="A411">
        <f t="shared" si="23"/>
        <v>1304.7100000000132</v>
      </c>
      <c r="B411">
        <f t="shared" si="24"/>
        <v>47.922846815637072</v>
      </c>
      <c r="C411">
        <f t="shared" si="25"/>
        <v>0.71269820071439249</v>
      </c>
    </row>
    <row r="412" spans="1:3" x14ac:dyDescent="0.25">
      <c r="A412">
        <f t="shared" si="23"/>
        <v>1307.9000000000133</v>
      </c>
      <c r="B412">
        <f t="shared" si="24"/>
        <v>48.04001759024743</v>
      </c>
      <c r="C412">
        <f t="shared" si="25"/>
        <v>0.78981541874299666</v>
      </c>
    </row>
    <row r="413" spans="1:3" x14ac:dyDescent="0.25">
      <c r="A413">
        <f t="shared" si="23"/>
        <v>1311.0900000000133</v>
      </c>
      <c r="B413">
        <f t="shared" si="24"/>
        <v>48.157188364857788</v>
      </c>
      <c r="C413">
        <f t="shared" si="25"/>
        <v>0.85610166848435298</v>
      </c>
    </row>
    <row r="414" spans="1:3" x14ac:dyDescent="0.25">
      <c r="A414">
        <f t="shared" si="23"/>
        <v>1314.2800000000134</v>
      </c>
      <c r="B414">
        <f t="shared" si="24"/>
        <v>48.274359139468153</v>
      </c>
      <c r="C414">
        <f t="shared" si="25"/>
        <v>0.91064794733887999</v>
      </c>
    </row>
    <row r="415" spans="1:3" x14ac:dyDescent="0.25">
      <c r="A415">
        <f t="shared" si="23"/>
        <v>1317.4700000000134</v>
      </c>
      <c r="B415">
        <f t="shared" si="24"/>
        <v>48.391529914078511</v>
      </c>
      <c r="C415">
        <f t="shared" si="25"/>
        <v>0.95270624633834777</v>
      </c>
    </row>
    <row r="416" spans="1:3" x14ac:dyDescent="0.25">
      <c r="A416">
        <f t="shared" si="23"/>
        <v>1320.6600000000135</v>
      </c>
      <c r="B416">
        <f t="shared" si="24"/>
        <v>48.508700688688869</v>
      </c>
      <c r="C416">
        <f t="shared" si="25"/>
        <v>0.98169980781018396</v>
      </c>
    </row>
    <row r="417" spans="1:3" x14ac:dyDescent="0.25">
      <c r="A417">
        <f t="shared" si="23"/>
        <v>1323.8500000000136</v>
      </c>
      <c r="B417">
        <f t="shared" si="24"/>
        <v>48.625871463299234</v>
      </c>
      <c r="C417">
        <f t="shared" si="25"/>
        <v>0.99723103462297902</v>
      </c>
    </row>
    <row r="418" spans="1:3" x14ac:dyDescent="0.25">
      <c r="A418">
        <f t="shared" si="23"/>
        <v>1327.0400000000136</v>
      </c>
      <c r="B418">
        <f t="shared" si="24"/>
        <v>48.743042237909592</v>
      </c>
      <c r="C418">
        <f t="shared" si="25"/>
        <v>0.99908694255145558</v>
      </c>
    </row>
    <row r="419" spans="1:3" x14ac:dyDescent="0.25">
      <c r="A419">
        <f t="shared" si="23"/>
        <v>1330.2300000000137</v>
      </c>
      <c r="B419">
        <f t="shared" si="24"/>
        <v>48.860213012519949</v>
      </c>
      <c r="C419">
        <f t="shared" si="25"/>
        <v>0.98724208099103028</v>
      </c>
    </row>
    <row r="420" spans="1:3" x14ac:dyDescent="0.25">
      <c r="A420">
        <f t="shared" si="23"/>
        <v>1333.4200000000137</v>
      </c>
      <c r="B420">
        <f t="shared" si="24"/>
        <v>48.977383787130314</v>
      </c>
      <c r="C420">
        <f t="shared" si="25"/>
        <v>0.96185888196934133</v>
      </c>
    </row>
    <row r="421" spans="1:3" x14ac:dyDescent="0.25">
      <c r="A421">
        <f t="shared" si="23"/>
        <v>1336.6100000000138</v>
      </c>
      <c r="B421">
        <f t="shared" si="24"/>
        <v>49.094554561740672</v>
      </c>
      <c r="C421">
        <f t="shared" si="25"/>
        <v>0.92328543266867336</v>
      </c>
    </row>
    <row r="422" spans="1:3" x14ac:dyDescent="0.25">
      <c r="A422">
        <f t="shared" si="23"/>
        <v>1339.8000000000138</v>
      </c>
      <c r="B422">
        <f t="shared" si="24"/>
        <v>49.211725336351037</v>
      </c>
      <c r="C422">
        <f t="shared" si="25"/>
        <v>0.87205070200529111</v>
      </c>
    </row>
    <row r="423" spans="1:3" x14ac:dyDescent="0.25">
      <c r="A423">
        <f t="shared" si="23"/>
        <v>1342.9900000000139</v>
      </c>
      <c r="B423">
        <f t="shared" si="24"/>
        <v>49.328896110961395</v>
      </c>
      <c r="C423">
        <f t="shared" si="25"/>
        <v>0.80885728672503776</v>
      </c>
    </row>
    <row r="424" spans="1:3" x14ac:dyDescent="0.25">
      <c r="A424">
        <f t="shared" si="23"/>
        <v>1346.1800000000139</v>
      </c>
      <c r="B424">
        <f t="shared" si="24"/>
        <v>49.446066885571753</v>
      </c>
      <c r="C424">
        <f t="shared" si="25"/>
        <v>0.73457177649002781</v>
      </c>
    </row>
    <row r="425" spans="1:3" x14ac:dyDescent="0.25">
      <c r="A425">
        <f t="shared" si="23"/>
        <v>1349.370000000014</v>
      </c>
      <c r="B425">
        <f t="shared" si="24"/>
        <v>49.563237660182118</v>
      </c>
      <c r="C425">
        <f t="shared" si="25"/>
        <v>0.65021287008286233</v>
      </c>
    </row>
    <row r="426" spans="1:3" x14ac:dyDescent="0.25">
      <c r="A426">
        <f t="shared" si="23"/>
        <v>1352.560000000014</v>
      </c>
      <c r="B426">
        <f t="shared" si="24"/>
        <v>49.680408434792476</v>
      </c>
      <c r="C426">
        <f t="shared" si="25"/>
        <v>0.55693740569429873</v>
      </c>
    </row>
    <row r="427" spans="1:3" x14ac:dyDescent="0.25">
      <c r="A427">
        <f t="shared" ref="A427:A490" si="26">A426+$Q$2</f>
        <v>1355.7500000000141</v>
      </c>
      <c r="B427">
        <f t="shared" si="24"/>
        <v>49.797579209402834</v>
      </c>
      <c r="C427">
        <f t="shared" si="25"/>
        <v>0.45602449686503616</v>
      </c>
    </row>
    <row r="428" spans="1:3" x14ac:dyDescent="0.25">
      <c r="A428">
        <f t="shared" si="26"/>
        <v>1358.9400000000142</v>
      </c>
      <c r="B428">
        <f t="shared" si="24"/>
        <v>49.914749984013199</v>
      </c>
      <c r="C428">
        <f t="shared" si="25"/>
        <v>0.3488579916301483</v>
      </c>
    </row>
    <row r="429" spans="1:3" x14ac:dyDescent="0.25">
      <c r="A429">
        <f t="shared" si="26"/>
        <v>1362.1300000000142</v>
      </c>
      <c r="B429">
        <f t="shared" si="24"/>
        <v>50.031920758623556</v>
      </c>
      <c r="C429">
        <f t="shared" si="25"/>
        <v>0.23690749540897704</v>
      </c>
    </row>
    <row r="430" spans="1:3" x14ac:dyDescent="0.25">
      <c r="A430">
        <f t="shared" si="26"/>
        <v>1365.3200000000143</v>
      </c>
      <c r="B430">
        <f t="shared" si="24"/>
        <v>50.149091533233914</v>
      </c>
      <c r="C430">
        <f t="shared" si="25"/>
        <v>0.12170821787904167</v>
      </c>
    </row>
    <row r="431" spans="1:3" x14ac:dyDescent="0.25">
      <c r="A431">
        <f t="shared" si="26"/>
        <v>1368.5100000000143</v>
      </c>
      <c r="B431">
        <f t="shared" si="24"/>
        <v>50.266262307844279</v>
      </c>
      <c r="C431">
        <f t="shared" si="25"/>
        <v>4.8399201997542662E-3</v>
      </c>
    </row>
    <row r="432" spans="1:3" x14ac:dyDescent="0.25">
      <c r="A432">
        <f t="shared" si="26"/>
        <v>1371.7000000000144</v>
      </c>
      <c r="B432">
        <f t="shared" si="24"/>
        <v>50.383433082454637</v>
      </c>
      <c r="C432">
        <f t="shared" si="25"/>
        <v>-0.1120947487112751</v>
      </c>
    </row>
    <row r="433" spans="1:3" x14ac:dyDescent="0.25">
      <c r="A433">
        <f t="shared" si="26"/>
        <v>1374.8900000000144</v>
      </c>
      <c r="B433">
        <f t="shared" si="24"/>
        <v>50.500603857065002</v>
      </c>
      <c r="C433">
        <f t="shared" si="25"/>
        <v>-0.2274922297684821</v>
      </c>
    </row>
    <row r="434" spans="1:3" x14ac:dyDescent="0.25">
      <c r="A434">
        <f t="shared" si="26"/>
        <v>1378.0800000000145</v>
      </c>
      <c r="B434">
        <f t="shared" si="24"/>
        <v>50.61777463167536</v>
      </c>
      <c r="C434">
        <f t="shared" si="25"/>
        <v>-0.33977004378988374</v>
      </c>
    </row>
    <row r="435" spans="1:3" x14ac:dyDescent="0.25">
      <c r="A435">
        <f t="shared" si="26"/>
        <v>1381.2700000000145</v>
      </c>
      <c r="B435">
        <f t="shared" si="24"/>
        <v>50.734945406285718</v>
      </c>
      <c r="C435">
        <f t="shared" si="25"/>
        <v>-0.44738849249387758</v>
      </c>
    </row>
    <row r="436" spans="1:3" x14ac:dyDescent="0.25">
      <c r="A436">
        <f t="shared" si="26"/>
        <v>1384.4600000000146</v>
      </c>
      <c r="B436">
        <f t="shared" si="24"/>
        <v>50.852116180896083</v>
      </c>
      <c r="C436">
        <f t="shared" si="25"/>
        <v>-0.54887177282905419</v>
      </c>
    </row>
    <row r="437" spans="1:3" x14ac:dyDescent="0.25">
      <c r="A437">
        <f t="shared" si="26"/>
        <v>1387.6500000000146</v>
      </c>
      <c r="B437">
        <f t="shared" si="24"/>
        <v>50.969286955506441</v>
      </c>
      <c r="C437">
        <f t="shared" si="25"/>
        <v>-0.64282821509016119</v>
      </c>
    </row>
    <row r="438" spans="1:3" x14ac:dyDescent="0.25">
      <c r="A438">
        <f t="shared" si="26"/>
        <v>1390.8400000000147</v>
      </c>
      <c r="B438">
        <f t="shared" si="24"/>
        <v>51.086457730116798</v>
      </c>
      <c r="C438">
        <f t="shared" si="25"/>
        <v>-0.72796936728910333</v>
      </c>
    </row>
    <row r="439" spans="1:3" x14ac:dyDescent="0.25">
      <c r="A439">
        <f t="shared" si="26"/>
        <v>1394.0300000000148</v>
      </c>
      <c r="B439">
        <f t="shared" si="24"/>
        <v>51.203628504727163</v>
      </c>
      <c r="C439">
        <f t="shared" si="25"/>
        <v>-0.80312766407134406</v>
      </c>
    </row>
    <row r="440" spans="1:3" x14ac:dyDescent="0.25">
      <c r="A440">
        <f t="shared" si="26"/>
        <v>1397.2200000000148</v>
      </c>
      <c r="B440">
        <f t="shared" si="24"/>
        <v>51.320799279337521</v>
      </c>
      <c r="C440">
        <f t="shared" si="25"/>
        <v>-0.86727243787879138</v>
      </c>
    </row>
    <row r="441" spans="1:3" x14ac:dyDescent="0.25">
      <c r="A441">
        <f t="shared" si="26"/>
        <v>1400.4100000000149</v>
      </c>
      <c r="B441">
        <f t="shared" si="24"/>
        <v>51.437970053947879</v>
      </c>
      <c r="C441">
        <f t="shared" si="25"/>
        <v>-0.91952405279346972</v>
      </c>
    </row>
    <row r="442" spans="1:3" x14ac:dyDescent="0.25">
      <c r="A442">
        <f t="shared" si="26"/>
        <v>1403.6000000000149</v>
      </c>
      <c r="B442">
        <f t="shared" si="24"/>
        <v>51.555140828558244</v>
      </c>
      <c r="C442">
        <f t="shared" si="25"/>
        <v>-0.95916596724038994</v>
      </c>
    </row>
    <row r="443" spans="1:3" x14ac:dyDescent="0.25">
      <c r="A443">
        <f t="shared" si="26"/>
        <v>1406.790000000015</v>
      </c>
      <c r="B443">
        <f t="shared" si="24"/>
        <v>51.672311603168602</v>
      </c>
      <c r="C443">
        <f t="shared" si="25"/>
        <v>-0.98565456013032648</v>
      </c>
    </row>
    <row r="444" spans="1:3" x14ac:dyDescent="0.25">
      <c r="A444">
        <f t="shared" si="26"/>
        <v>1409.980000000015</v>
      </c>
      <c r="B444">
        <f t="shared" si="24"/>
        <v>51.78948237777896</v>
      </c>
      <c r="C444">
        <f t="shared" si="25"/>
        <v>-0.99862658569375629</v>
      </c>
    </row>
    <row r="445" spans="1:3" x14ac:dyDescent="0.25">
      <c r="A445">
        <f t="shared" si="26"/>
        <v>1413.1700000000151</v>
      </c>
      <c r="B445">
        <f t="shared" si="24"/>
        <v>51.906653152389325</v>
      </c>
      <c r="C445">
        <f t="shared" si="25"/>
        <v>-0.99790415477561223</v>
      </c>
    </row>
    <row r="446" spans="1:3" x14ac:dyDescent="0.25">
      <c r="A446">
        <f t="shared" si="26"/>
        <v>1416.3600000000151</v>
      </c>
      <c r="B446">
        <f t="shared" si="24"/>
        <v>52.023823926999682</v>
      </c>
      <c r="C446">
        <f t="shared" si="25"/>
        <v>-0.98349717428094874</v>
      </c>
    </row>
    <row r="447" spans="1:3" x14ac:dyDescent="0.25">
      <c r="A447">
        <f t="shared" si="26"/>
        <v>1419.5500000000152</v>
      </c>
      <c r="B447">
        <f t="shared" si="24"/>
        <v>52.140994701610047</v>
      </c>
      <c r="C447">
        <f t="shared" si="25"/>
        <v>-0.95560321131867332</v>
      </c>
    </row>
    <row r="448" spans="1:3" x14ac:dyDescent="0.25">
      <c r="A448">
        <f t="shared" si="26"/>
        <v>1422.7400000000152</v>
      </c>
      <c r="B448">
        <f t="shared" si="24"/>
        <v>52.258165476220405</v>
      </c>
      <c r="C448">
        <f t="shared" si="25"/>
        <v>-0.91460478390639233</v>
      </c>
    </row>
    <row r="449" spans="1:3" x14ac:dyDescent="0.25">
      <c r="A449">
        <f t="shared" si="26"/>
        <v>1425.9300000000153</v>
      </c>
      <c r="B449">
        <f t="shared" si="24"/>
        <v>52.375336250830763</v>
      </c>
      <c r="C449">
        <f t="shared" si="25"/>
        <v>-0.86106411538970118</v>
      </c>
    </row>
    <row r="450" spans="1:3" x14ac:dyDescent="0.25">
      <c r="A450">
        <f t="shared" si="26"/>
        <v>1429.1200000000154</v>
      </c>
      <c r="B450">
        <f t="shared" si="24"/>
        <v>52.492507025441128</v>
      </c>
      <c r="C450">
        <f t="shared" si="25"/>
        <v>-0.79571542451011523</v>
      </c>
    </row>
    <row r="451" spans="1:3" x14ac:dyDescent="0.25">
      <c r="A451">
        <f t="shared" si="26"/>
        <v>1432.3100000000154</v>
      </c>
      <c r="B451">
        <f t="shared" ref="B451:B514" si="27">$U$2*A451</f>
        <v>52.609677800051486</v>
      </c>
      <c r="C451">
        <f t="shared" ref="C451:C514" si="28">SIN($O$2-B451)</f>
        <v>-0.71945485685018429</v>
      </c>
    </row>
    <row r="452" spans="1:3" x14ac:dyDescent="0.25">
      <c r="A452">
        <f t="shared" si="26"/>
        <v>1435.5000000000155</v>
      </c>
      <c r="B452">
        <f t="shared" si="27"/>
        <v>52.726848574661844</v>
      </c>
      <c r="C452">
        <f t="shared" si="28"/>
        <v>-0.63332819572875498</v>
      </c>
    </row>
    <row r="453" spans="1:3" x14ac:dyDescent="0.25">
      <c r="A453">
        <f t="shared" si="26"/>
        <v>1438.6900000000155</v>
      </c>
      <c r="B453">
        <f t="shared" si="27"/>
        <v>52.844019349272209</v>
      </c>
      <c r="C453">
        <f t="shared" si="28"/>
        <v>-0.53851652107051751</v>
      </c>
    </row>
    <row r="454" spans="1:3" x14ac:dyDescent="0.25">
      <c r="A454">
        <f t="shared" si="26"/>
        <v>1441.8800000000156</v>
      </c>
      <c r="B454">
        <f t="shared" si="27"/>
        <v>52.961190123882567</v>
      </c>
      <c r="C454">
        <f t="shared" si="28"/>
        <v>-0.43632001291390105</v>
      </c>
    </row>
    <row r="455" spans="1:3" x14ac:dyDescent="0.25">
      <c r="A455">
        <f t="shared" si="26"/>
        <v>1445.0700000000156</v>
      </c>
      <c r="B455">
        <f t="shared" si="27"/>
        <v>53.078360898492924</v>
      </c>
      <c r="C455">
        <f t="shared" si="28"/>
        <v>-0.32814012166445616</v>
      </c>
    </row>
    <row r="456" spans="1:3" x14ac:dyDescent="0.25">
      <c r="A456">
        <f t="shared" si="26"/>
        <v>1448.2600000000157</v>
      </c>
      <c r="B456">
        <f t="shared" si="27"/>
        <v>53.195531673103289</v>
      </c>
      <c r="C456">
        <f t="shared" si="28"/>
        <v>-0.21546034959832219</v>
      </c>
    </row>
    <row r="457" spans="1:3" x14ac:dyDescent="0.25">
      <c r="A457">
        <f t="shared" si="26"/>
        <v>1451.4500000000157</v>
      </c>
      <c r="B457">
        <f t="shared" si="27"/>
        <v>53.312702447713647</v>
      </c>
      <c r="C457">
        <f t="shared" si="28"/>
        <v>-9.9825907164562938E-2</v>
      </c>
    </row>
    <row r="458" spans="1:3" x14ac:dyDescent="0.25">
      <c r="A458">
        <f t="shared" si="26"/>
        <v>1454.6400000000158</v>
      </c>
      <c r="B458">
        <f t="shared" si="27"/>
        <v>53.429873222324005</v>
      </c>
      <c r="C458">
        <f t="shared" si="28"/>
        <v>1.7177476934662768E-2</v>
      </c>
    </row>
    <row r="459" spans="1:3" x14ac:dyDescent="0.25">
      <c r="A459">
        <f t="shared" si="26"/>
        <v>1457.8300000000158</v>
      </c>
      <c r="B459">
        <f t="shared" si="27"/>
        <v>53.54704399693437</v>
      </c>
      <c r="C459">
        <f t="shared" si="28"/>
        <v>0.13394530130244539</v>
      </c>
    </row>
    <row r="460" spans="1:3" x14ac:dyDescent="0.25">
      <c r="A460">
        <f t="shared" si="26"/>
        <v>1461.0200000000159</v>
      </c>
      <c r="B460">
        <f t="shared" si="27"/>
        <v>53.664214771544728</v>
      </c>
      <c r="C460">
        <f t="shared" si="28"/>
        <v>0.24887629484088417</v>
      </c>
    </row>
    <row r="461" spans="1:3" x14ac:dyDescent="0.25">
      <c r="A461">
        <f t="shared" si="26"/>
        <v>1464.210000000016</v>
      </c>
      <c r="B461">
        <f t="shared" si="27"/>
        <v>53.781385546155093</v>
      </c>
      <c r="C461">
        <f t="shared" si="28"/>
        <v>0.36039437544688846</v>
      </c>
    </row>
    <row r="462" spans="1:3" x14ac:dyDescent="0.25">
      <c r="A462">
        <f t="shared" si="26"/>
        <v>1467.400000000016</v>
      </c>
      <c r="B462">
        <f t="shared" si="27"/>
        <v>53.898556320765451</v>
      </c>
      <c r="C462">
        <f t="shared" si="28"/>
        <v>0.46697026328387142</v>
      </c>
    </row>
    <row r="463" spans="1:3" x14ac:dyDescent="0.25">
      <c r="A463">
        <f t="shared" si="26"/>
        <v>1470.5900000000161</v>
      </c>
      <c r="B463">
        <f t="shared" si="27"/>
        <v>54.015727095375809</v>
      </c>
      <c r="C463">
        <f t="shared" si="28"/>
        <v>0.56714245224046922</v>
      </c>
    </row>
    <row r="464" spans="1:3" x14ac:dyDescent="0.25">
      <c r="A464">
        <f t="shared" si="26"/>
        <v>1473.7800000000161</v>
      </c>
      <c r="B464">
        <f t="shared" si="27"/>
        <v>54.132897869986174</v>
      </c>
      <c r="C464">
        <f t="shared" si="28"/>
        <v>0.65953725198840807</v>
      </c>
    </row>
    <row r="465" spans="1:3" x14ac:dyDescent="0.25">
      <c r="A465">
        <f t="shared" si="26"/>
        <v>1476.9700000000162</v>
      </c>
      <c r="B465">
        <f t="shared" si="27"/>
        <v>54.250068644596531</v>
      </c>
      <c r="C465">
        <f t="shared" si="28"/>
        <v>0.74288762579703238</v>
      </c>
    </row>
    <row r="466" spans="1:3" x14ac:dyDescent="0.25">
      <c r="A466">
        <f t="shared" si="26"/>
        <v>1480.1600000000162</v>
      </c>
      <c r="B466">
        <f t="shared" si="27"/>
        <v>54.367239419206889</v>
      </c>
      <c r="C466">
        <f t="shared" si="28"/>
        <v>0.81605056577611446</v>
      </c>
    </row>
    <row r="467" spans="1:3" x14ac:dyDescent="0.25">
      <c r="A467">
        <f t="shared" si="26"/>
        <v>1483.3500000000163</v>
      </c>
      <c r="B467">
        <f t="shared" si="27"/>
        <v>54.484410193817254</v>
      </c>
      <c r="C467">
        <f t="shared" si="28"/>
        <v>0.87802276727508943</v>
      </c>
    </row>
    <row r="468" spans="1:3" x14ac:dyDescent="0.25">
      <c r="A468">
        <f t="shared" si="26"/>
        <v>1486.5400000000163</v>
      </c>
      <c r="B468">
        <f t="shared" si="27"/>
        <v>54.601580968427612</v>
      </c>
      <c r="C468">
        <f t="shared" si="28"/>
        <v>0.92795438749119152</v>
      </c>
    </row>
    <row r="469" spans="1:3" x14ac:dyDescent="0.25">
      <c r="A469">
        <f t="shared" si="26"/>
        <v>1489.7300000000164</v>
      </c>
      <c r="B469">
        <f t="shared" si="27"/>
        <v>54.71875174303797</v>
      </c>
      <c r="C469">
        <f t="shared" si="28"/>
        <v>0.96516069961071904</v>
      </c>
    </row>
    <row r="470" spans="1:3" x14ac:dyDescent="0.25">
      <c r="A470">
        <f t="shared" si="26"/>
        <v>1492.9200000000164</v>
      </c>
      <c r="B470">
        <f t="shared" si="27"/>
        <v>54.835922517648335</v>
      </c>
      <c r="C470">
        <f t="shared" si="28"/>
        <v>0.98913148266673712</v>
      </c>
    </row>
    <row r="471" spans="1:3" x14ac:dyDescent="0.25">
      <c r="A471">
        <f t="shared" si="26"/>
        <v>1496.1100000000165</v>
      </c>
      <c r="B471">
        <f t="shared" si="27"/>
        <v>54.953093292258693</v>
      </c>
      <c r="C471">
        <f t="shared" si="28"/>
        <v>0.99953801834742062</v>
      </c>
    </row>
    <row r="472" spans="1:3" x14ac:dyDescent="0.25">
      <c r="A472">
        <f t="shared" si="26"/>
        <v>1499.3000000000166</v>
      </c>
      <c r="B472">
        <f t="shared" si="27"/>
        <v>55.070264066869058</v>
      </c>
      <c r="C472">
        <f t="shared" si="28"/>
        <v>0.99623759880576934</v>
      </c>
    </row>
    <row r="473" spans="1:3" x14ac:dyDescent="0.25">
      <c r="A473">
        <f t="shared" si="26"/>
        <v>1502.4900000000166</v>
      </c>
      <c r="B473">
        <f t="shared" si="27"/>
        <v>55.187434841479416</v>
      </c>
      <c r="C473">
        <f t="shared" si="28"/>
        <v>0.97927548365376604</v>
      </c>
    </row>
    <row r="474" spans="1:3" x14ac:dyDescent="0.25">
      <c r="A474">
        <f t="shared" si="26"/>
        <v>1505.6800000000167</v>
      </c>
      <c r="B474">
        <f t="shared" si="27"/>
        <v>55.304605616089773</v>
      </c>
      <c r="C474">
        <f t="shared" si="28"/>
        <v>0.94888427930417063</v>
      </c>
    </row>
    <row r="475" spans="1:3" x14ac:dyDescent="0.25">
      <c r="A475">
        <f t="shared" si="26"/>
        <v>1508.8700000000167</v>
      </c>
      <c r="B475">
        <f t="shared" si="27"/>
        <v>55.421776390700138</v>
      </c>
      <c r="C475">
        <f t="shared" si="28"/>
        <v>0.90548074917120358</v>
      </c>
    </row>
    <row r="476" spans="1:3" x14ac:dyDescent="0.25">
      <c r="A476">
        <f t="shared" si="26"/>
        <v>1512.0600000000168</v>
      </c>
      <c r="B476">
        <f t="shared" si="27"/>
        <v>55.538947165310496</v>
      </c>
      <c r="C476">
        <f t="shared" si="28"/>
        <v>0.84966009847278434</v>
      </c>
    </row>
    <row r="477" spans="1:3" x14ac:dyDescent="0.25">
      <c r="A477">
        <f t="shared" si="26"/>
        <v>1515.2500000000168</v>
      </c>
      <c r="B477">
        <f t="shared" si="27"/>
        <v>55.656117939920854</v>
      </c>
      <c r="C477">
        <f t="shared" si="28"/>
        <v>0.782187812008448</v>
      </c>
    </row>
    <row r="478" spans="1:3" x14ac:dyDescent="0.25">
      <c r="A478">
        <f t="shared" si="26"/>
        <v>1518.4400000000169</v>
      </c>
      <c r="B478">
        <f t="shared" si="27"/>
        <v>55.773288714531219</v>
      </c>
      <c r="C478">
        <f t="shared" si="28"/>
        <v>0.70398915684391283</v>
      </c>
    </row>
    <row r="479" spans="1:3" x14ac:dyDescent="0.25">
      <c r="A479">
        <f t="shared" si="26"/>
        <v>1521.6300000000169</v>
      </c>
      <c r="B479">
        <f t="shared" si="27"/>
        <v>55.890459489141577</v>
      </c>
      <c r="C479">
        <f t="shared" si="28"/>
        <v>0.61613649385502489</v>
      </c>
    </row>
    <row r="480" spans="1:3" x14ac:dyDescent="0.25">
      <c r="A480">
        <f t="shared" si="26"/>
        <v>1524.820000000017</v>
      </c>
      <c r="B480">
        <f t="shared" si="27"/>
        <v>56.007630263751935</v>
      </c>
      <c r="C480">
        <f t="shared" si="28"/>
        <v>0.51983457213150686</v>
      </c>
    </row>
    <row r="481" spans="1:3" x14ac:dyDescent="0.25">
      <c r="A481">
        <f t="shared" si="26"/>
        <v>1528.010000000017</v>
      </c>
      <c r="B481">
        <f t="shared" si="27"/>
        <v>56.1248010383623</v>
      </c>
      <c r="C481">
        <f t="shared" si="28"/>
        <v>0.41640400790270921</v>
      </c>
    </row>
    <row r="482" spans="1:3" x14ac:dyDescent="0.25">
      <c r="A482">
        <f t="shared" si="26"/>
        <v>1531.2000000000171</v>
      </c>
      <c r="B482">
        <f t="shared" si="27"/>
        <v>56.241971812972658</v>
      </c>
      <c r="C482">
        <f t="shared" si="28"/>
        <v>0.30726317454362512</v>
      </c>
    </row>
    <row r="483" spans="1:3" x14ac:dyDescent="0.25">
      <c r="A483">
        <f t="shared" si="26"/>
        <v>1534.3900000000172</v>
      </c>
      <c r="B483">
        <f t="shared" si="27"/>
        <v>56.359142587583015</v>
      </c>
      <c r="C483">
        <f t="shared" si="28"/>
        <v>0.1939087520087085</v>
      </c>
    </row>
    <row r="484" spans="1:3" x14ac:dyDescent="0.25">
      <c r="A484">
        <f t="shared" si="26"/>
        <v>1537.5800000000172</v>
      </c>
      <c r="B484">
        <f t="shared" si="27"/>
        <v>56.47631336219338</v>
      </c>
      <c r="C484">
        <f t="shared" si="28"/>
        <v>7.789520242487423E-2</v>
      </c>
    </row>
    <row r="485" spans="1:3" x14ac:dyDescent="0.25">
      <c r="A485">
        <f t="shared" si="26"/>
        <v>1540.7700000000173</v>
      </c>
      <c r="B485">
        <f t="shared" si="27"/>
        <v>56.593484136803738</v>
      </c>
      <c r="C485">
        <f t="shared" si="28"/>
        <v>-3.9186546699214377E-2</v>
      </c>
    </row>
    <row r="486" spans="1:3" x14ac:dyDescent="0.25">
      <c r="A486">
        <f t="shared" si="26"/>
        <v>1543.9600000000173</v>
      </c>
      <c r="B486">
        <f t="shared" si="27"/>
        <v>56.710654911414103</v>
      </c>
      <c r="C486">
        <f t="shared" si="28"/>
        <v>-0.15573091932430289</v>
      </c>
    </row>
    <row r="487" spans="1:3" x14ac:dyDescent="0.25">
      <c r="A487">
        <f t="shared" si="26"/>
        <v>1547.1500000000174</v>
      </c>
      <c r="B487">
        <f t="shared" si="27"/>
        <v>56.827825686024461</v>
      </c>
      <c r="C487">
        <f t="shared" si="28"/>
        <v>-0.27013970861115327</v>
      </c>
    </row>
    <row r="488" spans="1:3" x14ac:dyDescent="0.25">
      <c r="A488">
        <f t="shared" si="26"/>
        <v>1550.3400000000174</v>
      </c>
      <c r="B488">
        <f t="shared" si="27"/>
        <v>56.944996460634819</v>
      </c>
      <c r="C488">
        <f t="shared" si="28"/>
        <v>-0.38084399359527643</v>
      </c>
    </row>
    <row r="489" spans="1:3" x14ac:dyDescent="0.25">
      <c r="A489">
        <f t="shared" si="26"/>
        <v>1553.5300000000175</v>
      </c>
      <c r="B489">
        <f t="shared" si="27"/>
        <v>57.062167235245184</v>
      </c>
      <c r="C489">
        <f t="shared" si="28"/>
        <v>-0.48632565425588453</v>
      </c>
    </row>
    <row r="490" spans="1:3" x14ac:dyDescent="0.25">
      <c r="A490">
        <f t="shared" si="26"/>
        <v>1556.7200000000175</v>
      </c>
      <c r="B490">
        <f t="shared" si="27"/>
        <v>57.179338009855542</v>
      </c>
      <c r="C490">
        <f t="shared" si="28"/>
        <v>-0.58513818993674882</v>
      </c>
    </row>
    <row r="491" spans="1:3" x14ac:dyDescent="0.25">
      <c r="A491">
        <f t="shared" ref="A491:A554" si="29">A490+$Q$2</f>
        <v>1559.9100000000176</v>
      </c>
      <c r="B491">
        <f t="shared" si="27"/>
        <v>57.2965087844659</v>
      </c>
      <c r="C491">
        <f t="shared" si="28"/>
        <v>-0.67592655562996085</v>
      </c>
    </row>
    <row r="492" spans="1:3" x14ac:dyDescent="0.25">
      <c r="A492">
        <f t="shared" si="29"/>
        <v>1563.1000000000176</v>
      </c>
      <c r="B492">
        <f t="shared" si="27"/>
        <v>57.413679559076265</v>
      </c>
      <c r="C492">
        <f t="shared" si="28"/>
        <v>-0.75744574410176013</v>
      </c>
    </row>
    <row r="493" spans="1:3" x14ac:dyDescent="0.25">
      <c r="A493">
        <f t="shared" si="29"/>
        <v>1566.2900000000177</v>
      </c>
      <c r="B493">
        <f t="shared" si="27"/>
        <v>57.530850333686622</v>
      </c>
      <c r="C493">
        <f t="shared" si="28"/>
        <v>-0.82857785903840631</v>
      </c>
    </row>
    <row r="494" spans="1:3" x14ac:dyDescent="0.25">
      <c r="A494">
        <f t="shared" si="29"/>
        <v>1569.4800000000178</v>
      </c>
      <c r="B494">
        <f t="shared" si="27"/>
        <v>57.64802110829698</v>
      </c>
      <c r="C494">
        <f t="shared" si="28"/>
        <v>-0.88834744508312058</v>
      </c>
    </row>
    <row r="495" spans="1:3" x14ac:dyDescent="0.25">
      <c r="A495">
        <f t="shared" si="29"/>
        <v>1572.6700000000178</v>
      </c>
      <c r="B495">
        <f t="shared" si="27"/>
        <v>57.765191882907345</v>
      </c>
      <c r="C495">
        <f t="shared" si="28"/>
        <v>-0.93593486453875496</v>
      </c>
    </row>
    <row r="496" spans="1:3" x14ac:dyDescent="0.25">
      <c r="A496">
        <f t="shared" si="29"/>
        <v>1575.8600000000179</v>
      </c>
      <c r="B496">
        <f t="shared" si="27"/>
        <v>57.882362657517703</v>
      </c>
      <c r="C496">
        <f t="shared" si="28"/>
        <v>-0.97068753729764246</v>
      </c>
    </row>
    <row r="497" spans="1:3" x14ac:dyDescent="0.25">
      <c r="A497">
        <f t="shared" si="29"/>
        <v>1579.0500000000179</v>
      </c>
      <c r="B497">
        <f t="shared" si="27"/>
        <v>57.999533432128061</v>
      </c>
      <c r="C497">
        <f t="shared" si="28"/>
        <v>-0.9921288898622117</v>
      </c>
    </row>
    <row r="498" spans="1:3" x14ac:dyDescent="0.25">
      <c r="A498">
        <f t="shared" si="29"/>
        <v>1582.240000000018</v>
      </c>
      <c r="B498">
        <f t="shared" si="27"/>
        <v>58.116704206738426</v>
      </c>
      <c r="C498">
        <f t="shared" si="28"/>
        <v>-0.99996489073579731</v>
      </c>
    </row>
    <row r="499" spans="1:3" x14ac:dyDescent="0.25">
      <c r="A499">
        <f t="shared" si="29"/>
        <v>1585.430000000018</v>
      </c>
      <c r="B499">
        <f t="shared" si="27"/>
        <v>58.233874981348784</v>
      </c>
      <c r="C499">
        <f t="shared" si="28"/>
        <v>-0.99408808256197478</v>
      </c>
    </row>
    <row r="500" spans="1:3" x14ac:dyDescent="0.25">
      <c r="A500">
        <f t="shared" si="29"/>
        <v>1588.6200000000181</v>
      </c>
      <c r="B500">
        <f t="shared" si="27"/>
        <v>58.351045755959149</v>
      </c>
      <c r="C500">
        <f t="shared" si="28"/>
        <v>-0.97457905571850811</v>
      </c>
    </row>
    <row r="501" spans="1:3" x14ac:dyDescent="0.25">
      <c r="A501">
        <f t="shared" si="29"/>
        <v>1591.8100000000181</v>
      </c>
      <c r="B501">
        <f t="shared" si="27"/>
        <v>58.468216530569507</v>
      </c>
      <c r="C501">
        <f t="shared" si="28"/>
        <v>-0.94170534315808996</v>
      </c>
    </row>
    <row r="502" spans="1:3" x14ac:dyDescent="0.25">
      <c r="A502">
        <f t="shared" si="29"/>
        <v>1595.0000000000182</v>
      </c>
      <c r="B502">
        <f t="shared" si="27"/>
        <v>58.585387305179864</v>
      </c>
      <c r="C502">
        <f t="shared" si="28"/>
        <v>-0.895917751651234</v>
      </c>
    </row>
    <row r="503" spans="1:3" x14ac:dyDescent="0.25">
      <c r="A503">
        <f t="shared" si="29"/>
        <v>1598.1900000000182</v>
      </c>
      <c r="B503">
        <f t="shared" si="27"/>
        <v>58.702558079790229</v>
      </c>
      <c r="C503">
        <f t="shared" si="28"/>
        <v>-0.83784417974206649</v>
      </c>
    </row>
    <row r="504" spans="1:3" x14ac:dyDescent="0.25">
      <c r="A504">
        <f t="shared" si="29"/>
        <v>1601.3800000000183</v>
      </c>
      <c r="B504">
        <f t="shared" si="27"/>
        <v>58.819728854400587</v>
      </c>
      <c r="C504">
        <f t="shared" si="28"/>
        <v>-0.76828100719319314</v>
      </c>
    </row>
    <row r="505" spans="1:3" x14ac:dyDescent="0.25">
      <c r="A505">
        <f t="shared" si="29"/>
        <v>1604.5700000000184</v>
      </c>
      <c r="B505">
        <f t="shared" si="27"/>
        <v>58.936899629010945</v>
      </c>
      <c r="C505">
        <f t="shared" si="28"/>
        <v>-0.68818217399863657</v>
      </c>
    </row>
    <row r="506" spans="1:3" x14ac:dyDescent="0.25">
      <c r="A506">
        <f t="shared" si="29"/>
        <v>1607.7600000000184</v>
      </c>
      <c r="B506">
        <f t="shared" si="27"/>
        <v>59.05407040362131</v>
      </c>
      <c r="C506">
        <f t="shared" si="28"/>
        <v>-0.59864609872757601</v>
      </c>
    </row>
    <row r="507" spans="1:3" x14ac:dyDescent="0.25">
      <c r="A507">
        <f t="shared" si="29"/>
        <v>1610.9500000000185</v>
      </c>
      <c r="B507">
        <f t="shared" si="27"/>
        <v>59.171241178231668</v>
      </c>
      <c r="C507">
        <f t="shared" si="28"/>
        <v>-0.5009006155914244</v>
      </c>
    </row>
    <row r="508" spans="1:3" x14ac:dyDescent="0.25">
      <c r="A508">
        <f t="shared" si="29"/>
        <v>1614.1400000000185</v>
      </c>
      <c r="B508">
        <f t="shared" si="27"/>
        <v>59.288411952842026</v>
      </c>
      <c r="C508">
        <f t="shared" si="28"/>
        <v>-0.3962861367965555</v>
      </c>
    </row>
    <row r="509" spans="1:3" x14ac:dyDescent="0.25">
      <c r="A509">
        <f t="shared" si="29"/>
        <v>1617.3300000000186</v>
      </c>
      <c r="B509">
        <f t="shared" si="27"/>
        <v>59.405582727452391</v>
      </c>
      <c r="C509">
        <f t="shared" si="28"/>
        <v>-0.28623727108232772</v>
      </c>
    </row>
    <row r="510" spans="1:3" x14ac:dyDescent="0.25">
      <c r="A510">
        <f t="shared" si="29"/>
        <v>1620.5200000000186</v>
      </c>
      <c r="B510">
        <f t="shared" si="27"/>
        <v>59.522753502062749</v>
      </c>
      <c r="C510">
        <f t="shared" si="28"/>
        <v>-0.17226315051469382</v>
      </c>
    </row>
    <row r="511" spans="1:3" x14ac:dyDescent="0.25">
      <c r="A511">
        <f t="shared" si="29"/>
        <v>1623.7100000000187</v>
      </c>
      <c r="B511">
        <f t="shared" si="27"/>
        <v>59.639924276673106</v>
      </c>
      <c r="C511">
        <f t="shared" si="28"/>
        <v>-5.592673531972097E-2</v>
      </c>
    </row>
    <row r="512" spans="1:3" x14ac:dyDescent="0.25">
      <c r="A512">
        <f t="shared" si="29"/>
        <v>1626.9000000000187</v>
      </c>
      <c r="B512">
        <f t="shared" si="27"/>
        <v>59.757095051283471</v>
      </c>
      <c r="C512">
        <f t="shared" si="28"/>
        <v>6.1176619444027129E-2</v>
      </c>
    </row>
    <row r="513" spans="1:3" x14ac:dyDescent="0.25">
      <c r="A513">
        <f t="shared" si="29"/>
        <v>1630.0900000000188</v>
      </c>
      <c r="B513">
        <f t="shared" si="27"/>
        <v>59.874265825893829</v>
      </c>
      <c r="C513">
        <f t="shared" si="28"/>
        <v>0.17744104145285455</v>
      </c>
    </row>
    <row r="514" spans="1:3" x14ac:dyDescent="0.25">
      <c r="A514">
        <f t="shared" si="29"/>
        <v>1633.2800000000188</v>
      </c>
      <c r="B514">
        <f t="shared" si="27"/>
        <v>59.991436600504194</v>
      </c>
      <c r="C514">
        <f t="shared" si="28"/>
        <v>0.29127216291168079</v>
      </c>
    </row>
    <row r="515" spans="1:3" x14ac:dyDescent="0.25">
      <c r="A515">
        <f t="shared" si="29"/>
        <v>1636.4700000000189</v>
      </c>
      <c r="B515">
        <f t="shared" ref="B515:B578" si="30">$U$2*A515</f>
        <v>60.108607375114552</v>
      </c>
      <c r="C515">
        <f t="shared" ref="C515:C578" si="31">SIN($O$2-B515)</f>
        <v>0.40110898458274036</v>
      </c>
    </row>
    <row r="516" spans="1:3" x14ac:dyDescent="0.25">
      <c r="A516">
        <f t="shared" si="29"/>
        <v>1639.660000000019</v>
      </c>
      <c r="B516">
        <f t="shared" si="30"/>
        <v>60.22577814972491</v>
      </c>
      <c r="C516">
        <f t="shared" si="31"/>
        <v>0.50544528222166585</v>
      </c>
    </row>
    <row r="517" spans="1:3" x14ac:dyDescent="0.25">
      <c r="A517">
        <f t="shared" si="29"/>
        <v>1642.850000000019</v>
      </c>
      <c r="B517">
        <f t="shared" si="30"/>
        <v>60.342948924335275</v>
      </c>
      <c r="C517">
        <f t="shared" si="31"/>
        <v>0.60285026186810375</v>
      </c>
    </row>
    <row r="518" spans="1:3" x14ac:dyDescent="0.25">
      <c r="A518">
        <f t="shared" si="29"/>
        <v>1646.0400000000191</v>
      </c>
      <c r="B518">
        <f t="shared" si="30"/>
        <v>60.460119698945633</v>
      </c>
      <c r="C518">
        <f t="shared" si="31"/>
        <v>0.69198818073893775</v>
      </c>
    </row>
    <row r="519" spans="1:3" x14ac:dyDescent="0.25">
      <c r="A519">
        <f t="shared" si="29"/>
        <v>1649.2300000000191</v>
      </c>
      <c r="B519">
        <f t="shared" si="30"/>
        <v>60.577290473555991</v>
      </c>
      <c r="C519">
        <f t="shared" si="31"/>
        <v>0.77163666465715719</v>
      </c>
    </row>
    <row r="520" spans="1:3" x14ac:dyDescent="0.25">
      <c r="A520">
        <f t="shared" si="29"/>
        <v>1652.4200000000192</v>
      </c>
      <c r="B520">
        <f t="shared" si="30"/>
        <v>60.694461248166355</v>
      </c>
      <c r="C520">
        <f t="shared" si="31"/>
        <v>0.84070347082403873</v>
      </c>
    </row>
    <row r="521" spans="1:3" x14ac:dyDescent="0.25">
      <c r="A521">
        <f t="shared" si="29"/>
        <v>1655.6100000000192</v>
      </c>
      <c r="B521">
        <f t="shared" si="30"/>
        <v>60.811632022776713</v>
      </c>
      <c r="C521">
        <f t="shared" si="31"/>
        <v>0.89824146606194433</v>
      </c>
    </row>
    <row r="522" spans="1:3" x14ac:dyDescent="0.25">
      <c r="A522">
        <f t="shared" si="29"/>
        <v>1658.8000000000193</v>
      </c>
      <c r="B522">
        <f t="shared" si="30"/>
        <v>60.928802797387071</v>
      </c>
      <c r="C522">
        <f t="shared" si="31"/>
        <v>0.94346161512676352</v>
      </c>
    </row>
    <row r="523" spans="1:3" x14ac:dyDescent="0.25">
      <c r="A523">
        <f t="shared" si="29"/>
        <v>1661.9900000000193</v>
      </c>
      <c r="B523">
        <f t="shared" si="30"/>
        <v>61.045973571997436</v>
      </c>
      <c r="C523">
        <f t="shared" si="31"/>
        <v>0.97574380097742397</v>
      </c>
    </row>
    <row r="524" spans="1:3" x14ac:dyDescent="0.25">
      <c r="A524">
        <f t="shared" si="29"/>
        <v>1665.1800000000194</v>
      </c>
      <c r="B524">
        <f t="shared" si="30"/>
        <v>61.163144346607794</v>
      </c>
      <c r="C524">
        <f t="shared" si="31"/>
        <v>0.99464532862102295</v>
      </c>
    </row>
    <row r="525" spans="1:3" x14ac:dyDescent="0.25">
      <c r="A525">
        <f t="shared" si="29"/>
        <v>1668.3700000000194</v>
      </c>
      <c r="B525">
        <f t="shared" si="30"/>
        <v>61.280315121218159</v>
      </c>
      <c r="C525">
        <f t="shared" si="31"/>
        <v>0.99990699591788557</v>
      </c>
    </row>
    <row r="526" spans="1:3" x14ac:dyDescent="0.25">
      <c r="A526">
        <f t="shared" si="29"/>
        <v>1671.5600000000195</v>
      </c>
      <c r="B526">
        <f t="shared" si="30"/>
        <v>61.397485895828517</v>
      </c>
      <c r="C526">
        <f t="shared" si="31"/>
        <v>0.99145664809579725</v>
      </c>
    </row>
    <row r="527" spans="1:3" x14ac:dyDescent="0.25">
      <c r="A527">
        <f t="shared" si="29"/>
        <v>1674.7500000000196</v>
      </c>
      <c r="B527">
        <f t="shared" si="30"/>
        <v>61.514656670438875</v>
      </c>
      <c r="C527">
        <f t="shared" si="31"/>
        <v>0.96941016722936169</v>
      </c>
    </row>
    <row r="528" spans="1:3" x14ac:dyDescent="0.25">
      <c r="A528">
        <f t="shared" si="29"/>
        <v>1677.9400000000196</v>
      </c>
      <c r="B528">
        <f t="shared" si="30"/>
        <v>61.63182744504924</v>
      </c>
      <c r="C528">
        <f t="shared" si="31"/>
        <v>0.9340698831154417</v>
      </c>
    </row>
    <row r="529" spans="1:3" x14ac:dyDescent="0.25">
      <c r="A529">
        <f t="shared" si="29"/>
        <v>1681.1300000000197</v>
      </c>
      <c r="B529">
        <f t="shared" si="30"/>
        <v>61.748998219659597</v>
      </c>
      <c r="C529">
        <f t="shared" si="31"/>
        <v>0.88592042733683518</v>
      </c>
    </row>
    <row r="530" spans="1:3" x14ac:dyDescent="0.25">
      <c r="A530">
        <f t="shared" si="29"/>
        <v>1684.3200000000197</v>
      </c>
      <c r="B530">
        <f t="shared" si="30"/>
        <v>61.866168994269955</v>
      </c>
      <c r="C530">
        <f t="shared" si="31"/>
        <v>0.82562208736857634</v>
      </c>
    </row>
    <row r="531" spans="1:3" x14ac:dyDescent="0.25">
      <c r="A531">
        <f t="shared" si="29"/>
        <v>1687.5100000000198</v>
      </c>
      <c r="B531">
        <f t="shared" si="30"/>
        <v>61.98333976888032</v>
      </c>
      <c r="C531">
        <f t="shared" si="31"/>
        <v>0.75400175186397322</v>
      </c>
    </row>
    <row r="532" spans="1:3" x14ac:dyDescent="0.25">
      <c r="A532">
        <f t="shared" si="29"/>
        <v>1690.7000000000198</v>
      </c>
      <c r="B532">
        <f t="shared" si="30"/>
        <v>62.100510543490678</v>
      </c>
      <c r="C532">
        <f t="shared" si="31"/>
        <v>0.67204157129030062</v>
      </c>
    </row>
    <row r="533" spans="1:3" x14ac:dyDescent="0.25">
      <c r="A533">
        <f t="shared" si="29"/>
        <v>1693.8900000000199</v>
      </c>
      <c r="B533">
        <f t="shared" si="30"/>
        <v>62.217681318101036</v>
      </c>
      <c r="C533">
        <f t="shared" si="31"/>
        <v>0.58086548941409077</v>
      </c>
    </row>
    <row r="534" spans="1:3" x14ac:dyDescent="0.25">
      <c r="A534">
        <f t="shared" si="29"/>
        <v>1697.0800000000199</v>
      </c>
      <c r="B534">
        <f t="shared" si="30"/>
        <v>62.334852092711401</v>
      </c>
      <c r="C534">
        <f t="shared" si="31"/>
        <v>0.48172383033375604</v>
      </c>
    </row>
    <row r="535" spans="1:3" x14ac:dyDescent="0.25">
      <c r="A535">
        <f t="shared" si="29"/>
        <v>1700.27000000002</v>
      </c>
      <c r="B535">
        <f t="shared" si="30"/>
        <v>62.452022867321759</v>
      </c>
      <c r="C535">
        <f t="shared" si="31"/>
        <v>0.3759761524220141</v>
      </c>
    </row>
    <row r="536" spans="1:3" x14ac:dyDescent="0.25">
      <c r="A536">
        <f t="shared" si="29"/>
        <v>1703.46000000002</v>
      </c>
      <c r="B536">
        <f t="shared" si="30"/>
        <v>62.569193641932117</v>
      </c>
      <c r="C536">
        <f t="shared" si="31"/>
        <v>0.26507260430692109</v>
      </c>
    </row>
    <row r="537" spans="1:3" x14ac:dyDescent="0.25">
      <c r="A537">
        <f t="shared" si="29"/>
        <v>1706.6500000000201</v>
      </c>
      <c r="B537">
        <f t="shared" si="30"/>
        <v>62.686364416542482</v>
      </c>
      <c r="C537">
        <f t="shared" si="31"/>
        <v>0.15053403856246694</v>
      </c>
    </row>
    <row r="538" spans="1:3" x14ac:dyDescent="0.25">
      <c r="A538">
        <f t="shared" si="29"/>
        <v>1709.8400000000202</v>
      </c>
      <c r="B538">
        <f t="shared" si="30"/>
        <v>62.803535191152839</v>
      </c>
      <c r="C538">
        <f t="shared" si="31"/>
        <v>3.3931155815426474E-2</v>
      </c>
    </row>
    <row r="539" spans="1:3" x14ac:dyDescent="0.25">
      <c r="A539">
        <f t="shared" si="29"/>
        <v>1713.0300000000202</v>
      </c>
      <c r="B539">
        <f t="shared" si="30"/>
        <v>62.920705965763204</v>
      </c>
      <c r="C539">
        <f t="shared" si="31"/>
        <v>-8.3137034728690232E-2</v>
      </c>
    </row>
    <row r="540" spans="1:3" x14ac:dyDescent="0.25">
      <c r="A540">
        <f t="shared" si="29"/>
        <v>1716.2200000000203</v>
      </c>
      <c r="B540">
        <f t="shared" si="30"/>
        <v>63.037876740373562</v>
      </c>
      <c r="C540">
        <f t="shared" si="31"/>
        <v>-0.19906514296334663</v>
      </c>
    </row>
    <row r="541" spans="1:3" x14ac:dyDescent="0.25">
      <c r="A541">
        <f t="shared" si="29"/>
        <v>1719.4100000000203</v>
      </c>
      <c r="B541">
        <f t="shared" si="30"/>
        <v>63.15504751498392</v>
      </c>
      <c r="C541">
        <f t="shared" si="31"/>
        <v>-0.3122634130619435</v>
      </c>
    </row>
    <row r="542" spans="1:3" x14ac:dyDescent="0.25">
      <c r="A542">
        <f t="shared" si="29"/>
        <v>1722.6000000000204</v>
      </c>
      <c r="B542">
        <f t="shared" si="30"/>
        <v>63.272218289594285</v>
      </c>
      <c r="C542">
        <f t="shared" si="31"/>
        <v>-0.42117952426128852</v>
      </c>
    </row>
    <row r="543" spans="1:3" x14ac:dyDescent="0.25">
      <c r="A543">
        <f t="shared" si="29"/>
        <v>1725.7900000000204</v>
      </c>
      <c r="B543">
        <f t="shared" si="30"/>
        <v>63.389389064204643</v>
      </c>
      <c r="C543">
        <f t="shared" si="31"/>
        <v>-0.52431987828716942</v>
      </c>
    </row>
    <row r="544" spans="1:3" x14ac:dyDescent="0.25">
      <c r="A544">
        <f t="shared" si="29"/>
        <v>1728.9800000000205</v>
      </c>
      <c r="B544">
        <f t="shared" si="30"/>
        <v>63.506559838815001</v>
      </c>
      <c r="C544">
        <f t="shared" si="31"/>
        <v>-0.62027008150143392</v>
      </c>
    </row>
    <row r="545" spans="1:3" x14ac:dyDescent="0.25">
      <c r="A545">
        <f t="shared" si="29"/>
        <v>1732.1700000000205</v>
      </c>
      <c r="B545">
        <f t="shared" si="30"/>
        <v>63.623730613425366</v>
      </c>
      <c r="C545">
        <f t="shared" si="31"/>
        <v>-0.7077143408928257</v>
      </c>
    </row>
    <row r="546" spans="1:3" x14ac:dyDescent="0.25">
      <c r="A546">
        <f t="shared" si="29"/>
        <v>1735.3600000000206</v>
      </c>
      <c r="B546">
        <f t="shared" si="30"/>
        <v>63.740901388035724</v>
      </c>
      <c r="C546">
        <f t="shared" si="31"/>
        <v>-0.78545350792878521</v>
      </c>
    </row>
    <row r="547" spans="1:3" x14ac:dyDescent="0.25">
      <c r="A547">
        <f t="shared" si="29"/>
        <v>1738.5500000000206</v>
      </c>
      <c r="B547">
        <f t="shared" si="30"/>
        <v>63.858072162646081</v>
      </c>
      <c r="C547">
        <f t="shared" si="31"/>
        <v>-0.85242152282767492</v>
      </c>
    </row>
    <row r="548" spans="1:3" x14ac:dyDescent="0.25">
      <c r="A548">
        <f t="shared" si="29"/>
        <v>1741.7400000000207</v>
      </c>
      <c r="B548">
        <f t="shared" si="30"/>
        <v>63.975242937256446</v>
      </c>
      <c r="C548">
        <f t="shared" si="31"/>
        <v>-0.90770003374624797</v>
      </c>
    </row>
    <row r="549" spans="1:3" x14ac:dyDescent="0.25">
      <c r="A549">
        <f t="shared" si="29"/>
        <v>1744.9300000000208</v>
      </c>
      <c r="B549">
        <f t="shared" si="30"/>
        <v>64.092413711866811</v>
      </c>
      <c r="C549">
        <f t="shared" si="31"/>
        <v>-0.9505309904052609</v>
      </c>
    </row>
    <row r="550" spans="1:3" x14ac:dyDescent="0.25">
      <c r="A550">
        <f t="shared" si="29"/>
        <v>1748.1200000000208</v>
      </c>
      <c r="B550">
        <f t="shared" si="30"/>
        <v>64.209584486477169</v>
      </c>
      <c r="C550">
        <f t="shared" si="31"/>
        <v>-0.98032703945318544</v>
      </c>
    </row>
    <row r="551" spans="1:3" x14ac:dyDescent="0.25">
      <c r="A551">
        <f t="shared" si="29"/>
        <v>1751.3100000000209</v>
      </c>
      <c r="B551">
        <f t="shared" si="30"/>
        <v>64.326755261087527</v>
      </c>
      <c r="C551">
        <f t="shared" si="31"/>
        <v>-0.99667957901335202</v>
      </c>
    </row>
    <row r="552" spans="1:3" x14ac:dyDescent="0.25">
      <c r="A552">
        <f t="shared" si="29"/>
        <v>1754.5000000000209</v>
      </c>
      <c r="B552">
        <f t="shared" si="30"/>
        <v>64.443926035697885</v>
      </c>
      <c r="C552">
        <f t="shared" si="31"/>
        <v>-0.99936436196018019</v>
      </c>
    </row>
    <row r="553" spans="1:3" x14ac:dyDescent="0.25">
      <c r="A553">
        <f t="shared" si="29"/>
        <v>1757.690000000021</v>
      </c>
      <c r="B553">
        <f t="shared" si="30"/>
        <v>64.561096810308243</v>
      </c>
      <c r="C553">
        <f t="shared" si="31"/>
        <v>-0.98834457108516127</v>
      </c>
    </row>
    <row r="554" spans="1:3" x14ac:dyDescent="0.25">
      <c r="A554">
        <f t="shared" si="29"/>
        <v>1760.880000000021</v>
      </c>
      <c r="B554">
        <f t="shared" si="30"/>
        <v>64.678267584918601</v>
      </c>
      <c r="C554">
        <f t="shared" si="31"/>
        <v>-0.96377132398193444</v>
      </c>
    </row>
    <row r="555" spans="1:3" x14ac:dyDescent="0.25">
      <c r="A555">
        <f t="shared" ref="A555:A618" si="32">A554+$Q$2</f>
        <v>1764.0700000000211</v>
      </c>
      <c r="B555">
        <f t="shared" si="30"/>
        <v>64.795438359528973</v>
      </c>
      <c r="C555">
        <f t="shared" si="31"/>
        <v>-0.9259816007268179</v>
      </c>
    </row>
    <row r="556" spans="1:3" x14ac:dyDescent="0.25">
      <c r="A556">
        <f t="shared" si="32"/>
        <v>1767.2600000000211</v>
      </c>
      <c r="B556">
        <f t="shared" si="30"/>
        <v>64.912609134139331</v>
      </c>
      <c r="C556">
        <f t="shared" si="31"/>
        <v>-0.8754936227731468</v>
      </c>
    </row>
    <row r="557" spans="1:3" x14ac:dyDescent="0.25">
      <c r="A557">
        <f t="shared" si="32"/>
        <v>1770.4500000000212</v>
      </c>
      <c r="B557">
        <f t="shared" si="30"/>
        <v>65.029779908749688</v>
      </c>
      <c r="C557">
        <f t="shared" si="31"/>
        <v>-0.81299974642990602</v>
      </c>
    </row>
    <row r="558" spans="1:3" x14ac:dyDescent="0.25">
      <c r="A558">
        <f t="shared" si="32"/>
        <v>1773.6400000000212</v>
      </c>
      <c r="B558">
        <f t="shared" si="30"/>
        <v>65.146950683360046</v>
      </c>
      <c r="C558">
        <f t="shared" si="31"/>
        <v>-0.73935696837854592</v>
      </c>
    </row>
    <row r="559" spans="1:3" x14ac:dyDescent="0.25">
      <c r="A559">
        <f t="shared" si="32"/>
        <v>1776.8300000000213</v>
      </c>
      <c r="B559">
        <f t="shared" si="30"/>
        <v>65.264121457970404</v>
      </c>
      <c r="C559">
        <f t="shared" si="31"/>
        <v>-0.65557517342851779</v>
      </c>
    </row>
    <row r="560" spans="1:3" x14ac:dyDescent="0.25">
      <c r="A560">
        <f t="shared" si="32"/>
        <v>1780.0200000000214</v>
      </c>
      <c r="B560">
        <f t="shared" si="30"/>
        <v>65.381292232580776</v>
      </c>
      <c r="C560">
        <f t="shared" si="31"/>
        <v>-0.56280328567348825</v>
      </c>
    </row>
    <row r="561" spans="1:3" x14ac:dyDescent="0.25">
      <c r="A561">
        <f t="shared" si="32"/>
        <v>1783.2100000000214</v>
      </c>
      <c r="B561">
        <f t="shared" si="30"/>
        <v>65.498463007191134</v>
      </c>
      <c r="C561">
        <f t="shared" si="31"/>
        <v>-0.46231351296151346</v>
      </c>
    </row>
    <row r="562" spans="1:3" x14ac:dyDescent="0.25">
      <c r="A562">
        <f t="shared" si="32"/>
        <v>1786.4000000000215</v>
      </c>
      <c r="B562">
        <f t="shared" si="30"/>
        <v>65.615633781801492</v>
      </c>
      <c r="C562">
        <f t="shared" si="31"/>
        <v>-0.35548390073916097</v>
      </c>
    </row>
    <row r="563" spans="1:3" x14ac:dyDescent="0.25">
      <c r="A563">
        <f t="shared" si="32"/>
        <v>1789.5900000000215</v>
      </c>
      <c r="B563">
        <f t="shared" si="30"/>
        <v>65.73280455641185</v>
      </c>
      <c r="C563">
        <f t="shared" si="31"/>
        <v>-0.24377943451400783</v>
      </c>
    </row>
    <row r="564" spans="1:3" x14ac:dyDescent="0.25">
      <c r="A564">
        <f t="shared" si="32"/>
        <v>1792.7800000000216</v>
      </c>
      <c r="B564">
        <f t="shared" si="30"/>
        <v>65.849975331022208</v>
      </c>
      <c r="C564">
        <f t="shared" si="31"/>
        <v>-0.12873195008276972</v>
      </c>
    </row>
    <row r="565" spans="1:3" x14ac:dyDescent="0.25">
      <c r="A565">
        <f t="shared" si="32"/>
        <v>1795.9700000000216</v>
      </c>
      <c r="B565">
        <f t="shared" si="30"/>
        <v>65.967146105632565</v>
      </c>
      <c r="C565">
        <f t="shared" si="31"/>
        <v>-1.1919127022005862E-2</v>
      </c>
    </row>
    <row r="566" spans="1:3" x14ac:dyDescent="0.25">
      <c r="A566">
        <f t="shared" si="32"/>
        <v>1799.1600000000217</v>
      </c>
      <c r="B566">
        <f t="shared" si="30"/>
        <v>66.084316880242937</v>
      </c>
      <c r="C566">
        <f t="shared" si="31"/>
        <v>0.10505714649026177</v>
      </c>
    </row>
    <row r="567" spans="1:3" x14ac:dyDescent="0.25">
      <c r="A567">
        <f t="shared" si="32"/>
        <v>1802.3500000000217</v>
      </c>
      <c r="B567">
        <f t="shared" si="30"/>
        <v>66.201487654853295</v>
      </c>
      <c r="C567">
        <f t="shared" si="31"/>
        <v>0.22059274083244312</v>
      </c>
    </row>
    <row r="568" spans="1:3" x14ac:dyDescent="0.25">
      <c r="A568">
        <f t="shared" si="32"/>
        <v>1805.5400000000218</v>
      </c>
      <c r="B568">
        <f t="shared" si="30"/>
        <v>66.318658429463653</v>
      </c>
      <c r="C568">
        <f t="shared" si="31"/>
        <v>0.33310328283498314</v>
      </c>
    </row>
    <row r="569" spans="1:3" x14ac:dyDescent="0.25">
      <c r="A569">
        <f t="shared" si="32"/>
        <v>1808.7300000000218</v>
      </c>
      <c r="B569">
        <f t="shared" si="30"/>
        <v>66.435829204074011</v>
      </c>
      <c r="C569">
        <f t="shared" si="31"/>
        <v>0.44104588274985695</v>
      </c>
    </row>
    <row r="570" spans="1:3" x14ac:dyDescent="0.25">
      <c r="A570">
        <f t="shared" si="32"/>
        <v>1811.9200000000219</v>
      </c>
      <c r="B570">
        <f t="shared" si="30"/>
        <v>66.552999978684369</v>
      </c>
      <c r="C570">
        <f t="shared" si="31"/>
        <v>0.542940292345925</v>
      </c>
    </row>
    <row r="571" spans="1:3" x14ac:dyDescent="0.25">
      <c r="A571">
        <f t="shared" si="32"/>
        <v>1815.110000000022</v>
      </c>
      <c r="B571">
        <f t="shared" si="30"/>
        <v>66.670170753294727</v>
      </c>
      <c r="C571">
        <f t="shared" si="31"/>
        <v>0.63738920398295484</v>
      </c>
    </row>
    <row r="572" spans="1:3" x14ac:dyDescent="0.25">
      <c r="A572">
        <f t="shared" si="32"/>
        <v>1818.300000000022</v>
      </c>
      <c r="B572">
        <f t="shared" si="30"/>
        <v>66.787341527905099</v>
      </c>
      <c r="C572">
        <f t="shared" si="31"/>
        <v>0.72309741229723512</v>
      </c>
    </row>
    <row r="573" spans="1:3" x14ac:dyDescent="0.25">
      <c r="A573">
        <f t="shared" si="32"/>
        <v>1821.4900000000221</v>
      </c>
      <c r="B573">
        <f t="shared" si="30"/>
        <v>66.904512302515457</v>
      </c>
      <c r="C573">
        <f t="shared" si="31"/>
        <v>0.79888957572895847</v>
      </c>
    </row>
    <row r="574" spans="1:3" x14ac:dyDescent="0.25">
      <c r="A574">
        <f t="shared" si="32"/>
        <v>1824.6800000000221</v>
      </c>
      <c r="B574">
        <f t="shared" si="30"/>
        <v>67.021683077125815</v>
      </c>
      <c r="C574">
        <f t="shared" si="31"/>
        <v>0.86372633432254353</v>
      </c>
    </row>
    <row r="575" spans="1:3" x14ac:dyDescent="0.25">
      <c r="A575">
        <f t="shared" si="32"/>
        <v>1827.8700000000222</v>
      </c>
      <c r="B575">
        <f t="shared" si="30"/>
        <v>67.138853851736172</v>
      </c>
      <c r="C575">
        <f t="shared" si="31"/>
        <v>0.91671856277160824</v>
      </c>
    </row>
    <row r="576" spans="1:3" x14ac:dyDescent="0.25">
      <c r="A576">
        <f t="shared" si="32"/>
        <v>1831.0600000000222</v>
      </c>
      <c r="B576">
        <f t="shared" si="30"/>
        <v>67.25602462634653</v>
      </c>
      <c r="C576">
        <f t="shared" si="31"/>
        <v>0.95713956325260818</v>
      </c>
    </row>
    <row r="577" spans="1:3" x14ac:dyDescent="0.25">
      <c r="A577">
        <f t="shared" si="32"/>
        <v>1834.2500000000223</v>
      </c>
      <c r="B577">
        <f t="shared" si="30"/>
        <v>67.373195400956902</v>
      </c>
      <c r="C577">
        <f t="shared" si="31"/>
        <v>0.98443503084320683</v>
      </c>
    </row>
    <row r="578" spans="1:3" x14ac:dyDescent="0.25">
      <c r="A578">
        <f t="shared" si="32"/>
        <v>1837.4400000000223</v>
      </c>
      <c r="B578">
        <f t="shared" si="30"/>
        <v>67.49036617556726</v>
      </c>
      <c r="C578">
        <f t="shared" si="31"/>
        <v>0.99823065486669549</v>
      </c>
    </row>
    <row r="579" spans="1:3" x14ac:dyDescent="0.25">
      <c r="A579">
        <f t="shared" si="32"/>
        <v>1840.6300000000224</v>
      </c>
      <c r="B579">
        <f t="shared" ref="B579:B642" si="33">$U$2*A579</f>
        <v>67.607536950177618</v>
      </c>
      <c r="C579">
        <f t="shared" ref="C579:C642" si="34">SIN($O$2-B579)</f>
        <v>0.99833725192306433</v>
      </c>
    </row>
    <row r="580" spans="1:3" x14ac:dyDescent="0.25">
      <c r="A580">
        <f t="shared" si="32"/>
        <v>1843.8200000000224</v>
      </c>
      <c r="B580">
        <f t="shared" si="33"/>
        <v>67.724707724787976</v>
      </c>
      <c r="C580">
        <f t="shared" si="34"/>
        <v>0.98475336021591187</v>
      </c>
    </row>
    <row r="581" spans="1:3" x14ac:dyDescent="0.25">
      <c r="A581">
        <f t="shared" si="32"/>
        <v>1847.0100000000225</v>
      </c>
      <c r="B581">
        <f t="shared" si="33"/>
        <v>67.841878499398334</v>
      </c>
      <c r="C581">
        <f t="shared" si="34"/>
        <v>0.95766525959848747</v>
      </c>
    </row>
    <row r="582" spans="1:3" x14ac:dyDescent="0.25">
      <c r="A582">
        <f t="shared" si="32"/>
        <v>1850.2000000000226</v>
      </c>
      <c r="B582">
        <f t="shared" si="33"/>
        <v>67.959049274008692</v>
      </c>
      <c r="C582">
        <f t="shared" si="34"/>
        <v>0.91744441706394764</v>
      </c>
    </row>
    <row r="583" spans="1:3" x14ac:dyDescent="0.25">
      <c r="A583">
        <f t="shared" si="32"/>
        <v>1853.3900000000226</v>
      </c>
      <c r="B583">
        <f t="shared" si="33"/>
        <v>68.076220048619064</v>
      </c>
      <c r="C583">
        <f t="shared" si="34"/>
        <v>0.86464239271055632</v>
      </c>
    </row>
    <row r="584" spans="1:3" x14ac:dyDescent="0.25">
      <c r="A584">
        <f t="shared" si="32"/>
        <v>1856.5800000000227</v>
      </c>
      <c r="B584">
        <f t="shared" si="33"/>
        <v>68.193390823229421</v>
      </c>
      <c r="C584">
        <f t="shared" si="34"/>
        <v>0.79998327603785069</v>
      </c>
    </row>
    <row r="585" spans="1:3" x14ac:dyDescent="0.25">
      <c r="A585">
        <f t="shared" si="32"/>
        <v>1859.7700000000227</v>
      </c>
      <c r="B585">
        <f t="shared" si="33"/>
        <v>68.310561597839779</v>
      </c>
      <c r="C585">
        <f t="shared" si="34"/>
        <v>0.72435375629693888</v>
      </c>
    </row>
    <row r="586" spans="1:3" x14ac:dyDescent="0.25">
      <c r="A586">
        <f t="shared" si="32"/>
        <v>1862.9600000000228</v>
      </c>
      <c r="B586">
        <f t="shared" si="33"/>
        <v>68.427732372450137</v>
      </c>
      <c r="C586">
        <f t="shared" si="34"/>
        <v>0.63879096306323158</v>
      </c>
    </row>
    <row r="587" spans="1:3" x14ac:dyDescent="0.25">
      <c r="A587">
        <f t="shared" si="32"/>
        <v>1866.1500000000228</v>
      </c>
      <c r="B587">
        <f t="shared" si="33"/>
        <v>68.544903147060495</v>
      </c>
      <c r="C587">
        <f t="shared" si="34"/>
        <v>0.54446824377727066</v>
      </c>
    </row>
    <row r="588" spans="1:3" x14ac:dyDescent="0.25">
      <c r="A588">
        <f t="shared" si="32"/>
        <v>1869.3400000000229</v>
      </c>
      <c r="B588">
        <f t="shared" si="33"/>
        <v>68.662073921670867</v>
      </c>
      <c r="C588">
        <f t="shared" si="34"/>
        <v>0.44267907329039413</v>
      </c>
    </row>
    <row r="589" spans="1:3" x14ac:dyDescent="0.25">
      <c r="A589">
        <f t="shared" si="32"/>
        <v>1872.5300000000229</v>
      </c>
      <c r="B589">
        <f t="shared" si="33"/>
        <v>68.779244696281225</v>
      </c>
      <c r="C589">
        <f t="shared" si="34"/>
        <v>0.33481931606838167</v>
      </c>
    </row>
    <row r="590" spans="1:3" x14ac:dyDescent="0.25">
      <c r="A590">
        <f t="shared" si="32"/>
        <v>1875.720000000023</v>
      </c>
      <c r="B590">
        <f t="shared" si="33"/>
        <v>68.896415470891583</v>
      </c>
      <c r="C590">
        <f t="shared" si="34"/>
        <v>0.22236808429644689</v>
      </c>
    </row>
    <row r="591" spans="1:3" x14ac:dyDescent="0.25">
      <c r="A591">
        <f t="shared" si="32"/>
        <v>1878.910000000023</v>
      </c>
      <c r="B591">
        <f t="shared" si="33"/>
        <v>69.013586245501941</v>
      </c>
      <c r="C591">
        <f t="shared" si="34"/>
        <v>0.10686745438419223</v>
      </c>
    </row>
    <row r="592" spans="1:3" x14ac:dyDescent="0.25">
      <c r="A592">
        <f t="shared" si="32"/>
        <v>1882.1000000000231</v>
      </c>
      <c r="B592">
        <f t="shared" si="33"/>
        <v>69.130757020112299</v>
      </c>
      <c r="C592">
        <f t="shared" si="34"/>
        <v>-1.0098679976198224E-2</v>
      </c>
    </row>
    <row r="593" spans="1:3" x14ac:dyDescent="0.25">
      <c r="A593">
        <f t="shared" si="32"/>
        <v>1885.2900000000232</v>
      </c>
      <c r="B593">
        <f t="shared" si="33"/>
        <v>69.247927794722656</v>
      </c>
      <c r="C593">
        <f t="shared" si="34"/>
        <v>-0.126926328204298</v>
      </c>
    </row>
    <row r="594" spans="1:3" x14ac:dyDescent="0.25">
      <c r="A594">
        <f t="shared" si="32"/>
        <v>1888.4800000000232</v>
      </c>
      <c r="B594">
        <f t="shared" si="33"/>
        <v>69.365098569333028</v>
      </c>
      <c r="C594">
        <f t="shared" si="34"/>
        <v>-0.24201339882025821</v>
      </c>
    </row>
    <row r="595" spans="1:3" x14ac:dyDescent="0.25">
      <c r="A595">
        <f t="shared" si="32"/>
        <v>1891.6700000000233</v>
      </c>
      <c r="B595">
        <f t="shared" si="33"/>
        <v>69.482269343943386</v>
      </c>
      <c r="C595">
        <f t="shared" si="34"/>
        <v>-0.35378166939064049</v>
      </c>
    </row>
    <row r="596" spans="1:3" x14ac:dyDescent="0.25">
      <c r="A596">
        <f t="shared" si="32"/>
        <v>1894.8600000000233</v>
      </c>
      <c r="B596">
        <f t="shared" si="33"/>
        <v>69.599440118553744</v>
      </c>
      <c r="C596">
        <f t="shared" si="34"/>
        <v>-0.46069842915122111</v>
      </c>
    </row>
    <row r="597" spans="1:3" x14ac:dyDescent="0.25">
      <c r="A597">
        <f t="shared" si="32"/>
        <v>1898.0500000000234</v>
      </c>
      <c r="B597">
        <f t="shared" si="33"/>
        <v>69.716610893164102</v>
      </c>
      <c r="C597">
        <f t="shared" si="34"/>
        <v>-0.5612974975149142</v>
      </c>
    </row>
    <row r="598" spans="1:3" x14ac:dyDescent="0.25">
      <c r="A598">
        <f t="shared" si="32"/>
        <v>1901.2400000000234</v>
      </c>
      <c r="B598">
        <f t="shared" si="33"/>
        <v>69.83378166777446</v>
      </c>
      <c r="C598">
        <f t="shared" si="34"/>
        <v>-0.65419933023211774</v>
      </c>
    </row>
    <row r="599" spans="1:3" x14ac:dyDescent="0.25">
      <c r="A599">
        <f t="shared" si="32"/>
        <v>1904.4300000000235</v>
      </c>
      <c r="B599">
        <f t="shared" si="33"/>
        <v>69.950952442384832</v>
      </c>
      <c r="C599">
        <f t="shared" si="34"/>
        <v>-0.73812993748179101</v>
      </c>
    </row>
    <row r="600" spans="1:3" x14ac:dyDescent="0.25">
      <c r="A600">
        <f t="shared" si="32"/>
        <v>1907.6200000000235</v>
      </c>
      <c r="B600">
        <f t="shared" si="33"/>
        <v>70.06812321699519</v>
      </c>
      <c r="C600">
        <f t="shared" si="34"/>
        <v>-0.81193835446393858</v>
      </c>
    </row>
    <row r="601" spans="1:3" x14ac:dyDescent="0.25">
      <c r="A601">
        <f t="shared" si="32"/>
        <v>1910.8100000000236</v>
      </c>
      <c r="B601">
        <f t="shared" si="33"/>
        <v>70.185293991605548</v>
      </c>
      <c r="C601">
        <f t="shared" si="34"/>
        <v>-0.87461242491434199</v>
      </c>
    </row>
    <row r="602" spans="1:3" x14ac:dyDescent="0.25">
      <c r="A602">
        <f t="shared" si="32"/>
        <v>1914.0000000000236</v>
      </c>
      <c r="B602">
        <f t="shared" si="33"/>
        <v>70.302464766215905</v>
      </c>
      <c r="C602">
        <f t="shared" si="34"/>
        <v>-0.92529268109741136</v>
      </c>
    </row>
    <row r="603" spans="1:3" x14ac:dyDescent="0.25">
      <c r="A603">
        <f t="shared" si="32"/>
        <v>1917.1900000000237</v>
      </c>
      <c r="B603">
        <f t="shared" si="33"/>
        <v>70.419635540826263</v>
      </c>
      <c r="C603">
        <f t="shared" si="34"/>
        <v>-0.9632841299369389</v>
      </c>
    </row>
    <row r="604" spans="1:3" x14ac:dyDescent="0.25">
      <c r="A604">
        <f t="shared" si="32"/>
        <v>1920.3800000000238</v>
      </c>
      <c r="B604">
        <f t="shared" si="33"/>
        <v>70.536806315436621</v>
      </c>
      <c r="C604">
        <f t="shared" si="34"/>
        <v>-0.98806578365805653</v>
      </c>
    </row>
    <row r="605" spans="1:3" x14ac:dyDescent="0.25">
      <c r="A605">
        <f t="shared" si="32"/>
        <v>1923.5700000000238</v>
      </c>
      <c r="B605">
        <f t="shared" si="33"/>
        <v>70.653977090046993</v>
      </c>
      <c r="C605">
        <f t="shared" si="34"/>
        <v>-0.99929780424394532</v>
      </c>
    </row>
    <row r="606" spans="1:3" x14ac:dyDescent="0.25">
      <c r="A606">
        <f t="shared" si="32"/>
        <v>1926.7600000000239</v>
      </c>
      <c r="B606">
        <f t="shared" si="33"/>
        <v>70.771147864657351</v>
      </c>
      <c r="C606">
        <f t="shared" si="34"/>
        <v>-0.99682616373328337</v>
      </c>
    </row>
    <row r="607" spans="1:3" x14ac:dyDescent="0.25">
      <c r="A607">
        <f t="shared" si="32"/>
        <v>1929.9500000000239</v>
      </c>
      <c r="B607">
        <f t="shared" si="33"/>
        <v>70.888318639267709</v>
      </c>
      <c r="C607">
        <f t="shared" si="34"/>
        <v>-0.98068475645043418</v>
      </c>
    </row>
    <row r="608" spans="1:3" x14ac:dyDescent="0.25">
      <c r="A608">
        <f t="shared" si="32"/>
        <v>1933.140000000024</v>
      </c>
      <c r="B608">
        <f t="shared" si="33"/>
        <v>71.005489413878067</v>
      </c>
      <c r="C608">
        <f t="shared" si="34"/>
        <v>-0.95109493420272295</v>
      </c>
    </row>
    <row r="609" spans="1:3" x14ac:dyDescent="0.25">
      <c r="A609">
        <f t="shared" si="32"/>
        <v>1936.330000000024</v>
      </c>
      <c r="B609">
        <f t="shared" si="33"/>
        <v>71.122660188488425</v>
      </c>
      <c r="C609">
        <f t="shared" si="34"/>
        <v>-0.90846247081879994</v>
      </c>
    </row>
    <row r="610" spans="1:3" x14ac:dyDescent="0.25">
      <c r="A610">
        <f t="shared" si="32"/>
        <v>1939.5200000000241</v>
      </c>
      <c r="B610">
        <f t="shared" si="33"/>
        <v>71.239830963098782</v>
      </c>
      <c r="C610">
        <f t="shared" si="34"/>
        <v>-0.85337199765424598</v>
      </c>
    </row>
    <row r="611" spans="1:3" x14ac:dyDescent="0.25">
      <c r="A611">
        <f t="shared" si="32"/>
        <v>1942.7100000000241</v>
      </c>
      <c r="B611">
        <f t="shared" si="33"/>
        <v>71.357001737709155</v>
      </c>
      <c r="C611">
        <f t="shared" si="34"/>
        <v>-0.78657898637194357</v>
      </c>
    </row>
    <row r="612" spans="1:3" x14ac:dyDescent="0.25">
      <c r="A612">
        <f t="shared" si="32"/>
        <v>1945.9000000000242</v>
      </c>
      <c r="B612">
        <f t="shared" si="33"/>
        <v>71.474172512319512</v>
      </c>
      <c r="C612">
        <f t="shared" si="34"/>
        <v>-0.70899938893972392</v>
      </c>
    </row>
    <row r="613" spans="1:3" x14ac:dyDescent="0.25">
      <c r="A613">
        <f t="shared" si="32"/>
        <v>1949.0900000000242</v>
      </c>
      <c r="B613">
        <f t="shared" si="33"/>
        <v>71.59134328692987</v>
      </c>
      <c r="C613">
        <f t="shared" si="34"/>
        <v>-0.62169707691489007</v>
      </c>
    </row>
    <row r="614" spans="1:3" x14ac:dyDescent="0.25">
      <c r="A614">
        <f t="shared" si="32"/>
        <v>1952.2800000000243</v>
      </c>
      <c r="B614">
        <f t="shared" si="33"/>
        <v>71.708514061540228</v>
      </c>
      <c r="C614">
        <f t="shared" si="34"/>
        <v>-0.52586925226451575</v>
      </c>
    </row>
    <row r="615" spans="1:3" x14ac:dyDescent="0.25">
      <c r="A615">
        <f t="shared" si="32"/>
        <v>1955.4700000000244</v>
      </c>
      <c r="B615">
        <f t="shared" si="33"/>
        <v>71.825684836150586</v>
      </c>
      <c r="C615">
        <f t="shared" si="34"/>
        <v>-0.42283002978706374</v>
      </c>
    </row>
    <row r="616" spans="1:3" x14ac:dyDescent="0.25">
      <c r="A616">
        <f t="shared" si="32"/>
        <v>1958.6600000000244</v>
      </c>
      <c r="B616">
        <f t="shared" si="33"/>
        <v>71.942855610760958</v>
      </c>
      <c r="C616">
        <f t="shared" si="34"/>
        <v>-0.31399241627437585</v>
      </c>
    </row>
    <row r="617" spans="1:3" x14ac:dyDescent="0.25">
      <c r="A617">
        <f t="shared" si="32"/>
        <v>1961.8500000000245</v>
      </c>
      <c r="B617">
        <f t="shared" si="33"/>
        <v>72.060026385371316</v>
      </c>
      <c r="C617">
        <f t="shared" si="34"/>
        <v>-0.20084893353909622</v>
      </c>
    </row>
    <row r="618" spans="1:3" x14ac:dyDescent="0.25">
      <c r="A618">
        <f t="shared" si="32"/>
        <v>1965.0400000000245</v>
      </c>
      <c r="B618">
        <f t="shared" si="33"/>
        <v>72.177197159981674</v>
      </c>
      <c r="C618">
        <f t="shared" si="34"/>
        <v>-8.495115102938107E-2</v>
      </c>
    </row>
    <row r="619" spans="1:3" x14ac:dyDescent="0.25">
      <c r="A619">
        <f t="shared" ref="A619:A682" si="35">A618+$Q$2</f>
        <v>1968.2300000000246</v>
      </c>
      <c r="B619">
        <f t="shared" si="33"/>
        <v>72.294367934592032</v>
      </c>
      <c r="C619">
        <f t="shared" si="34"/>
        <v>3.2111591293639302E-2</v>
      </c>
    </row>
    <row r="620" spans="1:3" x14ac:dyDescent="0.25">
      <c r="A620">
        <f t="shared" si="35"/>
        <v>1971.4200000000246</v>
      </c>
      <c r="B620">
        <f t="shared" si="33"/>
        <v>72.411538709202389</v>
      </c>
      <c r="C620">
        <f t="shared" si="34"/>
        <v>0.1487339780364812</v>
      </c>
    </row>
    <row r="621" spans="1:3" x14ac:dyDescent="0.25">
      <c r="A621">
        <f t="shared" si="35"/>
        <v>1974.6100000000247</v>
      </c>
      <c r="B621">
        <f t="shared" si="33"/>
        <v>72.528709483812747</v>
      </c>
      <c r="C621">
        <f t="shared" si="34"/>
        <v>0.26331673252966004</v>
      </c>
    </row>
    <row r="622" spans="1:3" x14ac:dyDescent="0.25">
      <c r="A622">
        <f t="shared" si="35"/>
        <v>1977.8000000000247</v>
      </c>
      <c r="B622">
        <f t="shared" si="33"/>
        <v>72.645880258423119</v>
      </c>
      <c r="C622">
        <f t="shared" si="34"/>
        <v>0.37428854817327956</v>
      </c>
    </row>
    <row r="623" spans="1:3" x14ac:dyDescent="0.25">
      <c r="A623">
        <f t="shared" si="35"/>
        <v>1980.9900000000248</v>
      </c>
      <c r="B623">
        <f t="shared" si="33"/>
        <v>72.763051033033477</v>
      </c>
      <c r="C623">
        <f t="shared" si="34"/>
        <v>0.48012763622086457</v>
      </c>
    </row>
    <row r="624" spans="1:3" x14ac:dyDescent="0.25">
      <c r="A624">
        <f t="shared" si="35"/>
        <v>1984.1800000000248</v>
      </c>
      <c r="B624">
        <f t="shared" si="33"/>
        <v>72.880221807643835</v>
      </c>
      <c r="C624">
        <f t="shared" si="34"/>
        <v>0.57938259451061869</v>
      </c>
    </row>
    <row r="625" spans="1:3" x14ac:dyDescent="0.25">
      <c r="A625">
        <f t="shared" si="35"/>
        <v>1987.3700000000249</v>
      </c>
      <c r="B625">
        <f t="shared" si="33"/>
        <v>72.997392582254193</v>
      </c>
      <c r="C625">
        <f t="shared" si="34"/>
        <v>0.67069231096486259</v>
      </c>
    </row>
    <row r="626" spans="1:3" x14ac:dyDescent="0.25">
      <c r="A626">
        <f t="shared" si="35"/>
        <v>1990.560000000025</v>
      </c>
      <c r="B626">
        <f t="shared" si="33"/>
        <v>73.114563356864551</v>
      </c>
      <c r="C626">
        <f t="shared" si="34"/>
        <v>0.75280462891538691</v>
      </c>
    </row>
    <row r="627" spans="1:3" x14ac:dyDescent="0.25">
      <c r="A627">
        <f t="shared" si="35"/>
        <v>1993.750000000025</v>
      </c>
      <c r="B627">
        <f t="shared" si="33"/>
        <v>73.231734131474923</v>
      </c>
      <c r="C627">
        <f t="shared" si="34"/>
        <v>0.82459351829161698</v>
      </c>
    </row>
    <row r="628" spans="1:3" x14ac:dyDescent="0.25">
      <c r="A628">
        <f t="shared" si="35"/>
        <v>1996.9400000000251</v>
      </c>
      <c r="B628">
        <f t="shared" si="33"/>
        <v>73.348904906085281</v>
      </c>
      <c r="C628">
        <f t="shared" si="34"/>
        <v>0.88507451719806096</v>
      </c>
    </row>
    <row r="629" spans="1:3" x14ac:dyDescent="0.25">
      <c r="A629">
        <f t="shared" si="35"/>
        <v>2000.1300000000251</v>
      </c>
      <c r="B629">
        <f t="shared" si="33"/>
        <v>73.466075680695639</v>
      </c>
      <c r="C629">
        <f t="shared" si="34"/>
        <v>0.9334182321263319</v>
      </c>
    </row>
    <row r="630" spans="1:3" x14ac:dyDescent="0.25">
      <c r="A630">
        <f t="shared" si="35"/>
        <v>2003.3200000000252</v>
      </c>
      <c r="B630">
        <f t="shared" si="33"/>
        <v>73.583246455305996</v>
      </c>
      <c r="C630">
        <f t="shared" si="34"/>
        <v>0.96896171166924006</v>
      </c>
    </row>
    <row r="631" spans="1:3" x14ac:dyDescent="0.25">
      <c r="A631">
        <f t="shared" si="35"/>
        <v>2006.5100000000252</v>
      </c>
      <c r="B631">
        <f t="shared" si="33"/>
        <v>73.700417229916354</v>
      </c>
      <c r="C631">
        <f t="shared" si="34"/>
        <v>0.99121753776604338</v>
      </c>
    </row>
    <row r="632" spans="1:3" x14ac:dyDescent="0.25">
      <c r="A632">
        <f t="shared" si="35"/>
        <v>2009.7000000000253</v>
      </c>
      <c r="B632">
        <f t="shared" si="33"/>
        <v>73.817588004526712</v>
      </c>
      <c r="C632">
        <f t="shared" si="34"/>
        <v>0.99988050980791554</v>
      </c>
    </row>
    <row r="633" spans="1:3" x14ac:dyDescent="0.25">
      <c r="A633">
        <f t="shared" si="35"/>
        <v>2012.8900000000253</v>
      </c>
      <c r="B633">
        <f t="shared" si="33"/>
        <v>73.934758779137084</v>
      </c>
      <c r="C633">
        <f t="shared" si="34"/>
        <v>0.9948318299425567</v>
      </c>
    </row>
    <row r="634" spans="1:3" x14ac:dyDescent="0.25">
      <c r="A634">
        <f t="shared" si="35"/>
        <v>2016.0800000000254</v>
      </c>
      <c r="B634">
        <f t="shared" si="33"/>
        <v>74.051929553747442</v>
      </c>
      <c r="C634">
        <f t="shared" si="34"/>
        <v>0.97614073218365838</v>
      </c>
    </row>
    <row r="635" spans="1:3" x14ac:dyDescent="0.25">
      <c r="A635">
        <f t="shared" si="35"/>
        <v>2019.2700000000254</v>
      </c>
      <c r="B635">
        <f t="shared" si="33"/>
        <v>74.1691003283578</v>
      </c>
      <c r="C635">
        <f t="shared" si="34"/>
        <v>0.94406353298475709</v>
      </c>
    </row>
    <row r="636" spans="1:3" x14ac:dyDescent="0.25">
      <c r="A636">
        <f t="shared" si="35"/>
        <v>2022.4600000000255</v>
      </c>
      <c r="B636">
        <f t="shared" si="33"/>
        <v>74.286271102968158</v>
      </c>
      <c r="C636">
        <f t="shared" si="34"/>
        <v>0.89904011629724501</v>
      </c>
    </row>
    <row r="637" spans="1:3" x14ac:dyDescent="0.25">
      <c r="A637">
        <f t="shared" si="35"/>
        <v>2025.6500000000256</v>
      </c>
      <c r="B637">
        <f t="shared" si="33"/>
        <v>74.403441877578516</v>
      </c>
      <c r="C637">
        <f t="shared" si="34"/>
        <v>0.84168790131395321</v>
      </c>
    </row>
    <row r="638" spans="1:3" x14ac:dyDescent="0.25">
      <c r="A638">
        <f t="shared" si="35"/>
        <v>2028.8400000000256</v>
      </c>
      <c r="B638">
        <f t="shared" si="33"/>
        <v>74.520612652188888</v>
      </c>
      <c r="C638">
        <f t="shared" si="34"/>
        <v>0.77279337562038508</v>
      </c>
    </row>
    <row r="639" spans="1:3" x14ac:dyDescent="0.25">
      <c r="A639">
        <f t="shared" si="35"/>
        <v>2032.0300000000257</v>
      </c>
      <c r="B639">
        <f t="shared" si="33"/>
        <v>74.637783426799245</v>
      </c>
      <c r="C639">
        <f t="shared" si="34"/>
        <v>0.69330130986200689</v>
      </c>
    </row>
    <row r="640" spans="1:3" x14ac:dyDescent="0.25">
      <c r="A640">
        <f t="shared" si="35"/>
        <v>2035.2200000000257</v>
      </c>
      <c r="B640">
        <f t="shared" si="33"/>
        <v>74.754954201409603</v>
      </c>
      <c r="C640">
        <f t="shared" si="34"/>
        <v>0.60430180182987103</v>
      </c>
    </row>
    <row r="641" spans="1:3" x14ac:dyDescent="0.25">
      <c r="A641">
        <f t="shared" si="35"/>
        <v>2038.4100000000258</v>
      </c>
      <c r="B641">
        <f t="shared" si="33"/>
        <v>74.872124976019961</v>
      </c>
      <c r="C641">
        <f t="shared" si="34"/>
        <v>0.50701532763295343</v>
      </c>
    </row>
    <row r="642" spans="1:3" x14ac:dyDescent="0.25">
      <c r="A642">
        <f t="shared" si="35"/>
        <v>2041.6000000000258</v>
      </c>
      <c r="B642">
        <f t="shared" si="33"/>
        <v>74.989295750630319</v>
      </c>
      <c r="C642">
        <f t="shared" si="34"/>
        <v>0.40277600495470223</v>
      </c>
    </row>
    <row r="643" spans="1:3" x14ac:dyDescent="0.25">
      <c r="A643">
        <f t="shared" si="35"/>
        <v>2044.7900000000259</v>
      </c>
      <c r="B643">
        <f t="shared" ref="B643:B706" si="36">$U$2*A643</f>
        <v>75.106466525240677</v>
      </c>
      <c r="C643">
        <f t="shared" ref="C643:C706" si="37">SIN($O$2-B643)</f>
        <v>0.29301329790966862</v>
      </c>
    </row>
    <row r="644" spans="1:3" x14ac:dyDescent="0.25">
      <c r="A644">
        <f t="shared" si="35"/>
        <v>2047.9800000000259</v>
      </c>
      <c r="B644">
        <f t="shared" si="36"/>
        <v>75.223637299851049</v>
      </c>
      <c r="C644">
        <f t="shared" si="37"/>
        <v>0.17923241438681509</v>
      </c>
    </row>
    <row r="645" spans="1:3" x14ac:dyDescent="0.25">
      <c r="A645">
        <f t="shared" si="35"/>
        <v>2051.170000000026</v>
      </c>
      <c r="B645">
        <f t="shared" si="36"/>
        <v>75.340808074461407</v>
      </c>
      <c r="C645">
        <f t="shared" si="37"/>
        <v>6.2993664696510368E-2</v>
      </c>
    </row>
    <row r="646" spans="1:3" x14ac:dyDescent="0.25">
      <c r="A646">
        <f t="shared" si="35"/>
        <v>2054.360000000026</v>
      </c>
      <c r="B646">
        <f t="shared" si="36"/>
        <v>75.457978849071765</v>
      </c>
      <c r="C646">
        <f t="shared" si="37"/>
        <v>-5.4108935418126794E-2</v>
      </c>
    </row>
    <row r="647" spans="1:3" x14ac:dyDescent="0.25">
      <c r="A647">
        <f t="shared" si="35"/>
        <v>2057.5500000000261</v>
      </c>
      <c r="B647">
        <f t="shared" si="36"/>
        <v>75.575149623682123</v>
      </c>
      <c r="C647">
        <f t="shared" si="37"/>
        <v>-0.17046952398213711</v>
      </c>
    </row>
    <row r="648" spans="1:3" x14ac:dyDescent="0.25">
      <c r="A648">
        <f t="shared" si="35"/>
        <v>2060.7400000000262</v>
      </c>
      <c r="B648">
        <f t="shared" si="36"/>
        <v>75.69232039829248</v>
      </c>
      <c r="C648">
        <f t="shared" si="37"/>
        <v>-0.28449241444051754</v>
      </c>
    </row>
    <row r="649" spans="1:3" x14ac:dyDescent="0.25">
      <c r="A649">
        <f t="shared" si="35"/>
        <v>2063.9300000000262</v>
      </c>
      <c r="B649">
        <f t="shared" si="36"/>
        <v>75.809491172902838</v>
      </c>
      <c r="C649">
        <f t="shared" si="37"/>
        <v>-0.39461397777151447</v>
      </c>
    </row>
    <row r="650" spans="1:3" x14ac:dyDescent="0.25">
      <c r="A650">
        <f t="shared" si="35"/>
        <v>2067.1200000000263</v>
      </c>
      <c r="B650">
        <f t="shared" si="36"/>
        <v>75.92666194751321</v>
      </c>
      <c r="C650">
        <f t="shared" si="37"/>
        <v>-0.49932408498566261</v>
      </c>
    </row>
    <row r="651" spans="1:3" x14ac:dyDescent="0.25">
      <c r="A651">
        <f t="shared" si="35"/>
        <v>2070.3100000000263</v>
      </c>
      <c r="B651">
        <f t="shared" si="36"/>
        <v>76.043832722123568</v>
      </c>
      <c r="C651">
        <f t="shared" si="37"/>
        <v>-0.5971868159632765</v>
      </c>
    </row>
    <row r="652" spans="1:3" x14ac:dyDescent="0.25">
      <c r="A652">
        <f t="shared" si="35"/>
        <v>2073.5000000000264</v>
      </c>
      <c r="B652">
        <f t="shared" si="36"/>
        <v>76.161003496733926</v>
      </c>
      <c r="C652">
        <f t="shared" si="37"/>
        <v>-0.68686015064427863</v>
      </c>
    </row>
    <row r="653" spans="1:3" x14ac:dyDescent="0.25">
      <c r="A653">
        <f t="shared" si="35"/>
        <v>2076.6900000000264</v>
      </c>
      <c r="B653">
        <f t="shared" si="36"/>
        <v>76.278174271344284</v>
      </c>
      <c r="C653">
        <f t="shared" si="37"/>
        <v>-0.76711437253910308</v>
      </c>
    </row>
    <row r="654" spans="1:3" x14ac:dyDescent="0.25">
      <c r="A654">
        <f t="shared" si="35"/>
        <v>2079.8800000000265</v>
      </c>
      <c r="B654">
        <f t="shared" si="36"/>
        <v>76.395345045954642</v>
      </c>
      <c r="C654">
        <f t="shared" si="37"/>
        <v>-0.83684893218817602</v>
      </c>
    </row>
    <row r="655" spans="1:3" x14ac:dyDescent="0.25">
      <c r="A655">
        <f t="shared" si="35"/>
        <v>2083.0700000000265</v>
      </c>
      <c r="B655">
        <f t="shared" si="36"/>
        <v>76.512515820565014</v>
      </c>
      <c r="C655">
        <f t="shared" si="37"/>
        <v>-0.89510753931638309</v>
      </c>
    </row>
    <row r="656" spans="1:3" x14ac:dyDescent="0.25">
      <c r="A656">
        <f t="shared" si="35"/>
        <v>2086.2600000000266</v>
      </c>
      <c r="B656">
        <f t="shared" si="36"/>
        <v>76.629686595175372</v>
      </c>
      <c r="C656">
        <f t="shared" si="37"/>
        <v>-0.94109127671939796</v>
      </c>
    </row>
    <row r="657" spans="1:3" x14ac:dyDescent="0.25">
      <c r="A657">
        <f t="shared" si="35"/>
        <v>2089.4500000000266</v>
      </c>
      <c r="B657">
        <f t="shared" si="36"/>
        <v>76.746857369785729</v>
      </c>
      <c r="C657">
        <f t="shared" si="37"/>
        <v>-0.97416955604744193</v>
      </c>
    </row>
    <row r="658" spans="1:3" x14ac:dyDescent="0.25">
      <c r="A658">
        <f t="shared" si="35"/>
        <v>2092.6400000000267</v>
      </c>
      <c r="B658">
        <f t="shared" si="36"/>
        <v>76.864028144396087</v>
      </c>
      <c r="C658">
        <f t="shared" si="37"/>
        <v>-0.99388876524648706</v>
      </c>
    </row>
    <row r="659" spans="1:3" x14ac:dyDescent="0.25">
      <c r="A659">
        <f t="shared" si="35"/>
        <v>2095.8300000000268</v>
      </c>
      <c r="B659">
        <f t="shared" si="36"/>
        <v>76.981198919006445</v>
      </c>
      <c r="C659">
        <f t="shared" si="37"/>
        <v>-0.99997848907214082</v>
      </c>
    </row>
    <row r="660" spans="1:3" x14ac:dyDescent="0.25">
      <c r="A660">
        <f t="shared" si="35"/>
        <v>2099.0200000000268</v>
      </c>
      <c r="B660">
        <f t="shared" si="36"/>
        <v>77.098369693616803</v>
      </c>
      <c r="C660">
        <f t="shared" si="37"/>
        <v>-0.99235521737245058</v>
      </c>
    </row>
    <row r="661" spans="1:3" x14ac:dyDescent="0.25">
      <c r="A661">
        <f t="shared" si="35"/>
        <v>2102.2100000000269</v>
      </c>
      <c r="B661">
        <f t="shared" si="36"/>
        <v>77.215540468227175</v>
      </c>
      <c r="C661">
        <f t="shared" si="37"/>
        <v>-0.97112349028687472</v>
      </c>
    </row>
    <row r="662" spans="1:3" x14ac:dyDescent="0.25">
      <c r="A662">
        <f t="shared" si="35"/>
        <v>2105.4000000000269</v>
      </c>
      <c r="B662">
        <f t="shared" si="36"/>
        <v>77.332711242837533</v>
      </c>
      <c r="C662">
        <f t="shared" si="37"/>
        <v>-0.93657446465699201</v>
      </c>
    </row>
    <row r="663" spans="1:3" x14ac:dyDescent="0.25">
      <c r="A663">
        <f t="shared" si="35"/>
        <v>2108.590000000027</v>
      </c>
      <c r="B663">
        <f t="shared" si="36"/>
        <v>77.449882017447891</v>
      </c>
      <c r="C663">
        <f t="shared" si="37"/>
        <v>-0.88918192130813334</v>
      </c>
    </row>
    <row r="664" spans="1:3" x14ac:dyDescent="0.25">
      <c r="A664">
        <f t="shared" si="35"/>
        <v>2111.780000000027</v>
      </c>
      <c r="B664">
        <f t="shared" si="36"/>
        <v>77.567052792058249</v>
      </c>
      <c r="C664">
        <f t="shared" si="37"/>
        <v>-0.82959576795529433</v>
      </c>
    </row>
    <row r="665" spans="1:3" x14ac:dyDescent="0.25">
      <c r="A665">
        <f t="shared" si="35"/>
        <v>2114.9700000000271</v>
      </c>
      <c r="B665">
        <f t="shared" si="36"/>
        <v>77.684223566668607</v>
      </c>
      <c r="C665">
        <f t="shared" si="37"/>
        <v>-0.75863312682983219</v>
      </c>
    </row>
    <row r="666" spans="1:3" x14ac:dyDescent="0.25">
      <c r="A666">
        <f t="shared" si="35"/>
        <v>2118.1600000000271</v>
      </c>
      <c r="B666">
        <f t="shared" si="36"/>
        <v>77.801394341278979</v>
      </c>
      <c r="C666">
        <f t="shared" si="37"/>
        <v>-0.67726712924491417</v>
      </c>
    </row>
    <row r="667" spans="1:3" x14ac:dyDescent="0.25">
      <c r="A667">
        <f t="shared" si="35"/>
        <v>2121.3500000000272</v>
      </c>
      <c r="B667">
        <f t="shared" si="36"/>
        <v>77.918565115889336</v>
      </c>
      <c r="C667">
        <f t="shared" si="37"/>
        <v>-0.5866135707631549</v>
      </c>
    </row>
    <row r="668" spans="1:3" x14ac:dyDescent="0.25">
      <c r="A668">
        <f t="shared" si="35"/>
        <v>2124.5400000000272</v>
      </c>
      <c r="B668">
        <f t="shared" si="36"/>
        <v>78.035735890499694</v>
      </c>
      <c r="C668">
        <f t="shared" si="37"/>
        <v>-0.48791560996785649</v>
      </c>
    </row>
    <row r="669" spans="1:3" x14ac:dyDescent="0.25">
      <c r="A669">
        <f t="shared" si="35"/>
        <v>2127.7300000000273</v>
      </c>
      <c r="B669">
        <f t="shared" si="36"/>
        <v>78.152906665110052</v>
      </c>
      <c r="C669">
        <f t="shared" si="37"/>
        <v>-0.38252672066824306</v>
      </c>
    </row>
    <row r="670" spans="1:3" x14ac:dyDescent="0.25">
      <c r="A670">
        <f t="shared" si="35"/>
        <v>2130.9200000000274</v>
      </c>
      <c r="B670">
        <f t="shared" si="36"/>
        <v>78.27007743972041</v>
      </c>
      <c r="C670">
        <f t="shared" si="37"/>
        <v>-0.27189213131990614</v>
      </c>
    </row>
    <row r="671" spans="1:3" x14ac:dyDescent="0.25">
      <c r="A671">
        <f t="shared" si="35"/>
        <v>2134.1100000000274</v>
      </c>
      <c r="B671">
        <f t="shared" si="36"/>
        <v>78.387248214330768</v>
      </c>
      <c r="C671">
        <f t="shared" si="37"/>
        <v>-0.15752900618713886</v>
      </c>
    </row>
    <row r="672" spans="1:3" x14ac:dyDescent="0.25">
      <c r="A672">
        <f t="shared" si="35"/>
        <v>2137.3000000000275</v>
      </c>
      <c r="B672">
        <f t="shared" si="36"/>
        <v>78.50441898894114</v>
      </c>
      <c r="C672">
        <f t="shared" si="37"/>
        <v>-4.1005640028612386E-2</v>
      </c>
    </row>
    <row r="673" spans="1:3" x14ac:dyDescent="0.25">
      <c r="A673">
        <f t="shared" si="35"/>
        <v>2140.4900000000275</v>
      </c>
      <c r="B673">
        <f t="shared" si="36"/>
        <v>78.621589763551498</v>
      </c>
      <c r="C673">
        <f t="shared" si="37"/>
        <v>7.6080048384199725E-2</v>
      </c>
    </row>
    <row r="674" spans="1:3" x14ac:dyDescent="0.25">
      <c r="A674">
        <f t="shared" si="35"/>
        <v>2143.6800000000276</v>
      </c>
      <c r="B674">
        <f t="shared" si="36"/>
        <v>78.738760538161856</v>
      </c>
      <c r="C674">
        <f t="shared" si="37"/>
        <v>0.19212242899143242</v>
      </c>
    </row>
    <row r="675" spans="1:3" x14ac:dyDescent="0.25">
      <c r="A675">
        <f t="shared" si="35"/>
        <v>2146.8700000000276</v>
      </c>
      <c r="B675">
        <f t="shared" si="36"/>
        <v>78.855931312772213</v>
      </c>
      <c r="C675">
        <f t="shared" si="37"/>
        <v>0.30553017891623685</v>
      </c>
    </row>
    <row r="676" spans="1:3" x14ac:dyDescent="0.25">
      <c r="A676">
        <f t="shared" si="35"/>
        <v>2150.0600000000277</v>
      </c>
      <c r="B676">
        <f t="shared" si="36"/>
        <v>78.973102087382571</v>
      </c>
      <c r="C676">
        <f t="shared" si="37"/>
        <v>0.4147481047377013</v>
      </c>
    </row>
    <row r="677" spans="1:3" x14ac:dyDescent="0.25">
      <c r="A677">
        <f t="shared" si="35"/>
        <v>2153.2500000000277</v>
      </c>
      <c r="B677">
        <f t="shared" si="36"/>
        <v>79.090272861992943</v>
      </c>
      <c r="C677">
        <f t="shared" si="37"/>
        <v>0.51827846931004518</v>
      </c>
    </row>
    <row r="678" spans="1:3" x14ac:dyDescent="0.25">
      <c r="A678">
        <f t="shared" si="35"/>
        <v>2156.4400000000278</v>
      </c>
      <c r="B678">
        <f t="shared" si="36"/>
        <v>79.207443636603301</v>
      </c>
      <c r="C678">
        <f t="shared" si="37"/>
        <v>0.6147015306671586</v>
      </c>
    </row>
    <row r="679" spans="1:3" x14ac:dyDescent="0.25">
      <c r="A679">
        <f t="shared" si="35"/>
        <v>2159.6300000000278</v>
      </c>
      <c r="B679">
        <f t="shared" si="36"/>
        <v>79.324614411213659</v>
      </c>
      <c r="C679">
        <f t="shared" si="37"/>
        <v>0.70269501135670953</v>
      </c>
    </row>
    <row r="680" spans="1:3" x14ac:dyDescent="0.25">
      <c r="A680">
        <f t="shared" si="35"/>
        <v>2162.8200000000279</v>
      </c>
      <c r="B680">
        <f t="shared" si="36"/>
        <v>79.441785185824017</v>
      </c>
      <c r="C680">
        <f t="shared" si="37"/>
        <v>0.78105223121493284</v>
      </c>
    </row>
    <row r="681" spans="1:3" x14ac:dyDescent="0.25">
      <c r="A681">
        <f t="shared" si="35"/>
        <v>2166.010000000028</v>
      </c>
      <c r="B681">
        <f t="shared" si="36"/>
        <v>79.558955960434375</v>
      </c>
      <c r="C681">
        <f t="shared" si="37"/>
        <v>0.84869865492228247</v>
      </c>
    </row>
    <row r="682" spans="1:3" x14ac:dyDescent="0.25">
      <c r="A682">
        <f t="shared" si="35"/>
        <v>2169.200000000028</v>
      </c>
      <c r="B682">
        <f t="shared" si="36"/>
        <v>79.676126735044733</v>
      </c>
      <c r="C682">
        <f t="shared" si="37"/>
        <v>0.904706627418433</v>
      </c>
    </row>
    <row r="683" spans="1:3" x14ac:dyDescent="0.25">
      <c r="A683">
        <f t="shared" ref="A683:A746" si="38">A682+$Q$2</f>
        <v>2172.3900000000281</v>
      </c>
      <c r="B683">
        <f t="shared" si="36"/>
        <v>79.793297509655105</v>
      </c>
      <c r="C683">
        <f t="shared" si="37"/>
        <v>0.94830809510561997</v>
      </c>
    </row>
    <row r="684" spans="1:3" x14ac:dyDescent="0.25">
      <c r="A684">
        <f t="shared" si="38"/>
        <v>2175.5800000000281</v>
      </c>
      <c r="B684">
        <f t="shared" si="36"/>
        <v>79.910468284265463</v>
      </c>
      <c r="C684">
        <f t="shared" si="37"/>
        <v>0.9789051383907349</v>
      </c>
    </row>
    <row r="685" spans="1:3" x14ac:dyDescent="0.25">
      <c r="A685">
        <f t="shared" si="38"/>
        <v>2178.7700000000282</v>
      </c>
      <c r="B685">
        <f t="shared" si="36"/>
        <v>80.02763905887582</v>
      </c>
      <c r="C685">
        <f t="shared" si="37"/>
        <v>0.99607817113043906</v>
      </c>
    </row>
    <row r="686" spans="1:3" x14ac:dyDescent="0.25">
      <c r="A686">
        <f t="shared" si="38"/>
        <v>2181.9600000000282</v>
      </c>
      <c r="B686">
        <f t="shared" si="36"/>
        <v>80.144809833486178</v>
      </c>
      <c r="C686">
        <f t="shared" si="37"/>
        <v>0.99959169453781871</v>
      </c>
    </row>
    <row r="687" spans="1:3" x14ac:dyDescent="0.25">
      <c r="A687">
        <f t="shared" si="38"/>
        <v>2185.1500000000283</v>
      </c>
      <c r="B687">
        <f t="shared" si="36"/>
        <v>80.261980608096536</v>
      </c>
      <c r="C687">
        <f t="shared" si="37"/>
        <v>0.98939752664567171</v>
      </c>
    </row>
    <row r="688" spans="1:3" x14ac:dyDescent="0.25">
      <c r="A688">
        <f t="shared" si="38"/>
        <v>2188.3400000000283</v>
      </c>
      <c r="B688">
        <f t="shared" si="36"/>
        <v>80.379151382706894</v>
      </c>
      <c r="C688">
        <f t="shared" si="37"/>
        <v>0.96563546303982017</v>
      </c>
    </row>
    <row r="689" spans="1:3" x14ac:dyDescent="0.25">
      <c r="A689">
        <f t="shared" si="38"/>
        <v>2191.5300000000284</v>
      </c>
      <c r="B689">
        <f t="shared" si="36"/>
        <v>80.496322157317266</v>
      </c>
      <c r="C689">
        <f t="shared" si="37"/>
        <v>0.92863135980162559</v>
      </c>
    </row>
    <row r="690" spans="1:3" x14ac:dyDescent="0.25">
      <c r="A690">
        <f t="shared" si="38"/>
        <v>2194.7200000000284</v>
      </c>
      <c r="B690">
        <f t="shared" si="36"/>
        <v>80.613492931927624</v>
      </c>
      <c r="C690">
        <f t="shared" si="37"/>
        <v>0.87889266494889939</v>
      </c>
    </row>
    <row r="691" spans="1:3" x14ac:dyDescent="0.25">
      <c r="A691">
        <f t="shared" si="38"/>
        <v>2197.9100000000285</v>
      </c>
      <c r="B691">
        <f t="shared" si="36"/>
        <v>80.730663706537982</v>
      </c>
      <c r="C691">
        <f t="shared" si="37"/>
        <v>0.81710145965378866</v>
      </c>
    </row>
    <row r="692" spans="1:3" x14ac:dyDescent="0.25">
      <c r="A692">
        <f t="shared" si="38"/>
        <v>2201.1000000000286</v>
      </c>
      <c r="B692">
        <f t="shared" si="36"/>
        <v>80.84783448114834</v>
      </c>
      <c r="C692">
        <f t="shared" si="37"/>
        <v>0.74410510466552671</v>
      </c>
    </row>
    <row r="693" spans="1:3" x14ac:dyDescent="0.25">
      <c r="A693">
        <f t="shared" si="38"/>
        <v>2204.2900000000286</v>
      </c>
      <c r="B693">
        <f t="shared" si="36"/>
        <v>80.965005255758697</v>
      </c>
      <c r="C693">
        <f t="shared" si="37"/>
        <v>0.6609046202063078</v>
      </c>
    </row>
    <row r="694" spans="1:3" x14ac:dyDescent="0.25">
      <c r="A694">
        <f t="shared" si="38"/>
        <v>2207.4800000000287</v>
      </c>
      <c r="B694">
        <f t="shared" si="36"/>
        <v>81.08217603036907</v>
      </c>
      <c r="C694">
        <f t="shared" si="37"/>
        <v>0.56864095869016107</v>
      </c>
    </row>
    <row r="695" spans="1:3" x14ac:dyDescent="0.25">
      <c r="A695">
        <f t="shared" si="38"/>
        <v>2210.6700000000287</v>
      </c>
      <c r="B695">
        <f t="shared" si="36"/>
        <v>81.199346804979427</v>
      </c>
      <c r="C695">
        <f t="shared" si="37"/>
        <v>0.46857935851108357</v>
      </c>
    </row>
    <row r="696" spans="1:3" x14ac:dyDescent="0.25">
      <c r="A696">
        <f t="shared" si="38"/>
        <v>2213.8600000000288</v>
      </c>
      <c r="B696">
        <f t="shared" si="36"/>
        <v>81.316517579589785</v>
      </c>
      <c r="C696">
        <f t="shared" si="37"/>
        <v>0.36209199346131038</v>
      </c>
    </row>
    <row r="697" spans="1:3" x14ac:dyDescent="0.25">
      <c r="A697">
        <f t="shared" si="38"/>
        <v>2217.0500000000288</v>
      </c>
      <c r="B697">
        <f t="shared" si="36"/>
        <v>81.433688354200143</v>
      </c>
      <c r="C697">
        <f t="shared" si="37"/>
        <v>0.25063915571351436</v>
      </c>
    </row>
    <row r="698" spans="1:3" x14ac:dyDescent="0.25">
      <c r="A698">
        <f t="shared" si="38"/>
        <v>2220.2400000000289</v>
      </c>
      <c r="B698">
        <f t="shared" si="36"/>
        <v>81.550859128810501</v>
      </c>
      <c r="C698">
        <f t="shared" si="37"/>
        <v>0.13574923041000048</v>
      </c>
    </row>
    <row r="699" spans="1:3" x14ac:dyDescent="0.25">
      <c r="A699">
        <f t="shared" si="38"/>
        <v>2223.4300000000289</v>
      </c>
      <c r="B699">
        <f t="shared" si="36"/>
        <v>81.668029903420859</v>
      </c>
      <c r="C699">
        <f t="shared" si="37"/>
        <v>1.899773647323677E-2</v>
      </c>
    </row>
    <row r="700" spans="1:3" x14ac:dyDescent="0.25">
      <c r="A700">
        <f t="shared" si="38"/>
        <v>2226.620000000029</v>
      </c>
      <c r="B700">
        <f t="shared" si="36"/>
        <v>81.785200678031231</v>
      </c>
      <c r="C700">
        <f t="shared" si="37"/>
        <v>-9.8014278942848976E-2</v>
      </c>
    </row>
    <row r="701" spans="1:3" x14ac:dyDescent="0.25">
      <c r="A701">
        <f t="shared" si="38"/>
        <v>2229.810000000029</v>
      </c>
      <c r="B701">
        <f t="shared" si="36"/>
        <v>81.902371452641589</v>
      </c>
      <c r="C701">
        <f t="shared" si="37"/>
        <v>-0.21368219607755626</v>
      </c>
    </row>
    <row r="702" spans="1:3" x14ac:dyDescent="0.25">
      <c r="A702">
        <f t="shared" si="38"/>
        <v>2233.0000000000291</v>
      </c>
      <c r="B702">
        <f t="shared" si="36"/>
        <v>82.019542227251947</v>
      </c>
      <c r="C702">
        <f t="shared" si="37"/>
        <v>-0.32641982718043488</v>
      </c>
    </row>
    <row r="703" spans="1:3" x14ac:dyDescent="0.25">
      <c r="A703">
        <f t="shared" si="38"/>
        <v>2236.1900000000292</v>
      </c>
      <c r="B703">
        <f t="shared" si="36"/>
        <v>82.136713001862304</v>
      </c>
      <c r="C703">
        <f t="shared" si="37"/>
        <v>-0.43468116836465509</v>
      </c>
    </row>
    <row r="704" spans="1:3" x14ac:dyDescent="0.25">
      <c r="A704">
        <f t="shared" si="38"/>
        <v>2239.3800000000292</v>
      </c>
      <c r="B704">
        <f t="shared" si="36"/>
        <v>82.253883776472662</v>
      </c>
      <c r="C704">
        <f t="shared" si="37"/>
        <v>-0.53698160040745302</v>
      </c>
    </row>
    <row r="705" spans="1:3" x14ac:dyDescent="0.25">
      <c r="A705">
        <f t="shared" si="38"/>
        <v>2242.5700000000293</v>
      </c>
      <c r="B705">
        <f t="shared" si="36"/>
        <v>82.371054551083034</v>
      </c>
      <c r="C705">
        <f t="shared" si="37"/>
        <v>-0.63191824776484129</v>
      </c>
    </row>
    <row r="706" spans="1:3" x14ac:dyDescent="0.25">
      <c r="A706">
        <f t="shared" si="38"/>
        <v>2245.7600000000293</v>
      </c>
      <c r="B706">
        <f t="shared" si="36"/>
        <v>82.488225325693392</v>
      </c>
      <c r="C706">
        <f t="shared" si="37"/>
        <v>-0.71818921661144985</v>
      </c>
    </row>
    <row r="707" spans="1:3" x14ac:dyDescent="0.25">
      <c r="A707">
        <f t="shared" si="38"/>
        <v>2248.9500000000294</v>
      </c>
      <c r="B707">
        <f t="shared" ref="B707:B770" si="39">$U$2*A707</f>
        <v>82.60539610030375</v>
      </c>
      <c r="C707">
        <f t="shared" ref="C707:C770" si="40">SIN($O$2-B707)</f>
        <v>-0.79461144808883621</v>
      </c>
    </row>
    <row r="708" spans="1:3" x14ac:dyDescent="0.25">
      <c r="A708">
        <f t="shared" si="38"/>
        <v>2252.1400000000294</v>
      </c>
      <c r="B708">
        <f t="shared" si="39"/>
        <v>82.722566874914108</v>
      </c>
      <c r="C708">
        <f t="shared" si="40"/>
        <v>-0.86013694193525614</v>
      </c>
    </row>
    <row r="709" spans="1:3" x14ac:dyDescent="0.25">
      <c r="A709">
        <f t="shared" si="38"/>
        <v>2255.3300000000295</v>
      </c>
      <c r="B709">
        <f t="shared" si="39"/>
        <v>82.839737649524466</v>
      </c>
      <c r="C709">
        <f t="shared" si="40"/>
        <v>-0.91386712801772041</v>
      </c>
    </row>
    <row r="710" spans="1:3" x14ac:dyDescent="0.25">
      <c r="A710">
        <f t="shared" si="38"/>
        <v>2258.5200000000295</v>
      </c>
      <c r="B710">
        <f t="shared" si="39"/>
        <v>82.956908424134824</v>
      </c>
      <c r="C710">
        <f t="shared" si="40"/>
        <v>-0.95506518868527301</v>
      </c>
    </row>
    <row r="711" spans="1:3" x14ac:dyDescent="0.25">
      <c r="A711">
        <f t="shared" si="38"/>
        <v>2261.7100000000296</v>
      </c>
      <c r="B711">
        <f t="shared" si="39"/>
        <v>83.074079198745196</v>
      </c>
      <c r="C711">
        <f t="shared" si="40"/>
        <v>-0.98316616296349468</v>
      </c>
    </row>
    <row r="712" spans="1:3" x14ac:dyDescent="0.25">
      <c r="A712">
        <f t="shared" si="38"/>
        <v>2264.9000000000296</v>
      </c>
      <c r="B712">
        <f t="shared" si="39"/>
        <v>83.191249973355553</v>
      </c>
      <c r="C712">
        <f t="shared" si="40"/>
        <v>-0.99778469402846093</v>
      </c>
    </row>
    <row r="713" spans="1:3" x14ac:dyDescent="0.25">
      <c r="A713">
        <f t="shared" si="38"/>
        <v>2268.0900000000297</v>
      </c>
      <c r="B713">
        <f t="shared" si="39"/>
        <v>83.308420747965911</v>
      </c>
      <c r="C713">
        <f t="shared" si="40"/>
        <v>-0.99872031371683845</v>
      </c>
    </row>
    <row r="714" spans="1:3" x14ac:dyDescent="0.25">
      <c r="A714">
        <f t="shared" si="38"/>
        <v>2271.2800000000298</v>
      </c>
      <c r="B714">
        <f t="shared" si="39"/>
        <v>83.425591522576269</v>
      </c>
      <c r="C714">
        <f t="shared" si="40"/>
        <v>-0.98596019160403303</v>
      </c>
    </row>
    <row r="715" spans="1:3" x14ac:dyDescent="0.25">
      <c r="A715">
        <f t="shared" si="38"/>
        <v>2274.4700000000298</v>
      </c>
      <c r="B715">
        <f t="shared" si="39"/>
        <v>83.542762297186627</v>
      </c>
      <c r="C715">
        <f t="shared" si="40"/>
        <v>-0.95967931095153269</v>
      </c>
    </row>
    <row r="716" spans="1:3" x14ac:dyDescent="0.25">
      <c r="A716">
        <f t="shared" si="38"/>
        <v>2277.6600000000299</v>
      </c>
      <c r="B716">
        <f t="shared" si="39"/>
        <v>83.659933071796985</v>
      </c>
      <c r="C716">
        <f t="shared" si="40"/>
        <v>-0.92023806911060857</v>
      </c>
    </row>
    <row r="717" spans="1:3" x14ac:dyDescent="0.25">
      <c r="A717">
        <f t="shared" si="38"/>
        <v>2280.8500000000299</v>
      </c>
      <c r="B717">
        <f t="shared" si="39"/>
        <v>83.777103846407357</v>
      </c>
      <c r="C717">
        <f t="shared" si="40"/>
        <v>-0.86817733528873076</v>
      </c>
    </row>
    <row r="718" spans="1:3" x14ac:dyDescent="0.25">
      <c r="A718">
        <f t="shared" si="38"/>
        <v>2284.04000000003</v>
      </c>
      <c r="B718">
        <f t="shared" si="39"/>
        <v>83.894274621017715</v>
      </c>
      <c r="C718">
        <f t="shared" si="40"/>
        <v>-0.80421103345302447</v>
      </c>
    </row>
    <row r="719" spans="1:3" x14ac:dyDescent="0.25">
      <c r="A719">
        <f t="shared" si="38"/>
        <v>2287.23000000003</v>
      </c>
      <c r="B719">
        <f t="shared" si="39"/>
        <v>84.011445395628073</v>
      </c>
      <c r="C719">
        <f t="shared" si="40"/>
        <v>-0.72921635208346791</v>
      </c>
    </row>
    <row r="720" spans="1:3" x14ac:dyDescent="0.25">
      <c r="A720">
        <f t="shared" si="38"/>
        <v>2290.4200000000301</v>
      </c>
      <c r="B720">
        <f t="shared" si="39"/>
        <v>84.128616170238431</v>
      </c>
      <c r="C720">
        <f t="shared" si="40"/>
        <v>-0.64422171503245784</v>
      </c>
    </row>
    <row r="721" spans="1:3" x14ac:dyDescent="0.25">
      <c r="A721">
        <f t="shared" si="38"/>
        <v>2293.6100000000301</v>
      </c>
      <c r="B721">
        <f t="shared" si="39"/>
        <v>84.245786944848788</v>
      </c>
      <c r="C721">
        <f t="shared" si="40"/>
        <v>-0.55039267844974737</v>
      </c>
    </row>
    <row r="722" spans="1:3" x14ac:dyDescent="0.25">
      <c r="A722">
        <f t="shared" si="38"/>
        <v>2296.8000000000302</v>
      </c>
      <c r="B722">
        <f t="shared" si="39"/>
        <v>84.36295771945916</v>
      </c>
      <c r="C722">
        <f t="shared" si="40"/>
        <v>-0.4490159471723445</v>
      </c>
    </row>
    <row r="723" spans="1:3" x14ac:dyDescent="0.25">
      <c r="A723">
        <f t="shared" si="38"/>
        <v>2299.9900000000302</v>
      </c>
      <c r="B723">
        <f t="shared" si="39"/>
        <v>84.480128494069518</v>
      </c>
      <c r="C723">
        <f t="shared" si="40"/>
        <v>-0.34148172976733115</v>
      </c>
    </row>
    <row r="724" spans="1:3" x14ac:dyDescent="0.25">
      <c r="A724">
        <f t="shared" si="38"/>
        <v>2303.1800000000303</v>
      </c>
      <c r="B724">
        <f t="shared" si="39"/>
        <v>84.597299268679876</v>
      </c>
      <c r="C724">
        <f t="shared" si="40"/>
        <v>-0.22926467419783778</v>
      </c>
    </row>
    <row r="725" spans="1:3" x14ac:dyDescent="0.25">
      <c r="A725">
        <f t="shared" si="38"/>
        <v>2306.3700000000304</v>
      </c>
      <c r="B725">
        <f t="shared" si="39"/>
        <v>84.714470043290234</v>
      </c>
      <c r="C725">
        <f t="shared" si="40"/>
        <v>-0.11390364554717183</v>
      </c>
    </row>
    <row r="726" spans="1:3" x14ac:dyDescent="0.25">
      <c r="A726">
        <f t="shared" si="38"/>
        <v>2309.5600000000304</v>
      </c>
      <c r="B726">
        <f t="shared" si="39"/>
        <v>84.831640817900592</v>
      </c>
      <c r="C726">
        <f t="shared" si="40"/>
        <v>3.0193768851383917E-3</v>
      </c>
    </row>
    <row r="727" spans="1:3" x14ac:dyDescent="0.25">
      <c r="A727">
        <f t="shared" si="38"/>
        <v>2312.7500000000305</v>
      </c>
      <c r="B727">
        <f t="shared" si="39"/>
        <v>84.94881159251095</v>
      </c>
      <c r="C727">
        <f t="shared" si="40"/>
        <v>0.11990099372506068</v>
      </c>
    </row>
    <row r="728" spans="1:3" x14ac:dyDescent="0.25">
      <c r="A728">
        <f t="shared" si="38"/>
        <v>2315.9400000000305</v>
      </c>
      <c r="B728">
        <f t="shared" si="39"/>
        <v>85.065982367121322</v>
      </c>
      <c r="C728">
        <f t="shared" si="40"/>
        <v>0.23513837340549379</v>
      </c>
    </row>
    <row r="729" spans="1:3" x14ac:dyDescent="0.25">
      <c r="A729">
        <f t="shared" si="38"/>
        <v>2319.1300000000306</v>
      </c>
      <c r="B729">
        <f t="shared" si="39"/>
        <v>85.18315314173168</v>
      </c>
      <c r="C729">
        <f t="shared" si="40"/>
        <v>0.34715123226113176</v>
      </c>
    </row>
    <row r="730" spans="1:3" x14ac:dyDescent="0.25">
      <c r="A730">
        <f t="shared" si="38"/>
        <v>2322.3200000000306</v>
      </c>
      <c r="B730">
        <f t="shared" si="39"/>
        <v>85.300323916342037</v>
      </c>
      <c r="C730">
        <f t="shared" si="40"/>
        <v>0.45440350541753965</v>
      </c>
    </row>
    <row r="731" spans="1:3" x14ac:dyDescent="0.25">
      <c r="A731">
        <f t="shared" si="38"/>
        <v>2325.5100000000307</v>
      </c>
      <c r="B731">
        <f t="shared" si="39"/>
        <v>85.417494690952395</v>
      </c>
      <c r="C731">
        <f t="shared" si="40"/>
        <v>0.55542441129496412</v>
      </c>
    </row>
    <row r="732" spans="1:3" x14ac:dyDescent="0.25">
      <c r="A732">
        <f t="shared" si="38"/>
        <v>2328.7000000000307</v>
      </c>
      <c r="B732">
        <f t="shared" si="39"/>
        <v>85.534665465562753</v>
      </c>
      <c r="C732">
        <f t="shared" si="40"/>
        <v>0.64882862086342918</v>
      </c>
    </row>
    <row r="733" spans="1:3" x14ac:dyDescent="0.25">
      <c r="A733">
        <f t="shared" si="38"/>
        <v>2331.8900000000308</v>
      </c>
      <c r="B733">
        <f t="shared" si="39"/>
        <v>85.651836240173125</v>
      </c>
      <c r="C733">
        <f t="shared" si="40"/>
        <v>0.73333525506218655</v>
      </c>
    </row>
    <row r="734" spans="1:3" x14ac:dyDescent="0.25">
      <c r="A734">
        <f t="shared" si="38"/>
        <v>2335.0800000000309</v>
      </c>
      <c r="B734">
        <f t="shared" si="39"/>
        <v>85.769007014783483</v>
      </c>
      <c r="C734">
        <f t="shared" si="40"/>
        <v>0.80778544986634615</v>
      </c>
    </row>
    <row r="735" spans="1:3" x14ac:dyDescent="0.25">
      <c r="A735">
        <f t="shared" si="38"/>
        <v>2338.2700000000309</v>
      </c>
      <c r="B735">
        <f t="shared" si="39"/>
        <v>85.886177789393841</v>
      </c>
      <c r="C735">
        <f t="shared" si="40"/>
        <v>0.87115824812597253</v>
      </c>
    </row>
    <row r="736" spans="1:3" x14ac:dyDescent="0.25">
      <c r="A736">
        <f t="shared" si="38"/>
        <v>2341.460000000031</v>
      </c>
      <c r="B736">
        <f t="shared" si="39"/>
        <v>86.003348564004199</v>
      </c>
      <c r="C736">
        <f t="shared" si="40"/>
        <v>0.9225846002480399</v>
      </c>
    </row>
    <row r="737" spans="1:3" x14ac:dyDescent="0.25">
      <c r="A737">
        <f t="shared" si="38"/>
        <v>2344.650000000031</v>
      </c>
      <c r="B737">
        <f t="shared" si="39"/>
        <v>86.120519338614557</v>
      </c>
      <c r="C737">
        <f t="shared" si="40"/>
        <v>0.96135928172598006</v>
      </c>
    </row>
    <row r="738" spans="1:3" x14ac:dyDescent="0.25">
      <c r="A738">
        <f t="shared" si="38"/>
        <v>2347.8400000000311</v>
      </c>
      <c r="B738">
        <f t="shared" si="39"/>
        <v>86.237690113224915</v>
      </c>
      <c r="C738">
        <f t="shared" si="40"/>
        <v>0.98695056408821658</v>
      </c>
    </row>
    <row r="739" spans="1:3" x14ac:dyDescent="0.25">
      <c r="A739">
        <f t="shared" si="38"/>
        <v>2351.0300000000311</v>
      </c>
      <c r="B739">
        <f t="shared" si="39"/>
        <v>86.354860887835287</v>
      </c>
      <c r="C739">
        <f t="shared" si="40"/>
        <v>0.99900750664516913</v>
      </c>
    </row>
    <row r="740" spans="1:3" x14ac:dyDescent="0.25">
      <c r="A740">
        <f t="shared" si="38"/>
        <v>2354.2200000000312</v>
      </c>
      <c r="B740">
        <f t="shared" si="39"/>
        <v>86.472031662445644</v>
      </c>
      <c r="C740">
        <f t="shared" si="40"/>
        <v>0.99736476904087756</v>
      </c>
    </row>
    <row r="741" spans="1:3" x14ac:dyDescent="0.25">
      <c r="A741">
        <f t="shared" si="38"/>
        <v>2357.4100000000312</v>
      </c>
      <c r="B741">
        <f t="shared" si="39"/>
        <v>86.589202437056002</v>
      </c>
      <c r="C741">
        <f t="shared" si="40"/>
        <v>0.98204487861334488</v>
      </c>
    </row>
    <row r="742" spans="1:3" x14ac:dyDescent="0.25">
      <c r="A742">
        <f t="shared" si="38"/>
        <v>2360.6000000000313</v>
      </c>
      <c r="B742">
        <f t="shared" si="39"/>
        <v>86.70637321166636</v>
      </c>
      <c r="C742">
        <f t="shared" si="40"/>
        <v>0.95325792147059984</v>
      </c>
    </row>
    <row r="743" spans="1:3" x14ac:dyDescent="0.25">
      <c r="A743">
        <f t="shared" si="38"/>
        <v>2363.7900000000313</v>
      </c>
      <c r="B743">
        <f t="shared" si="39"/>
        <v>86.823543986276718</v>
      </c>
      <c r="C743">
        <f t="shared" si="40"/>
        <v>0.91139866151886706</v>
      </c>
    </row>
    <row r="744" spans="1:3" x14ac:dyDescent="0.25">
      <c r="A744">
        <f t="shared" si="38"/>
        <v>2366.9800000000314</v>
      </c>
      <c r="B744">
        <f t="shared" si="39"/>
        <v>86.94071476088709</v>
      </c>
      <c r="C744">
        <f t="shared" si="40"/>
        <v>0.85704112695043055</v>
      </c>
    </row>
    <row r="745" spans="1:3" x14ac:dyDescent="0.25">
      <c r="A745">
        <f t="shared" si="38"/>
        <v>2370.1700000000315</v>
      </c>
      <c r="B745">
        <f t="shared" si="39"/>
        <v>87.057885535497448</v>
      </c>
      <c r="C745">
        <f t="shared" si="40"/>
        <v>0.79093073842829931</v>
      </c>
    </row>
    <row r="746" spans="1:3" x14ac:dyDescent="0.25">
      <c r="A746">
        <f t="shared" si="38"/>
        <v>2373.3600000000315</v>
      </c>
      <c r="B746">
        <f t="shared" si="39"/>
        <v>87.175056310107806</v>
      </c>
      <c r="C746">
        <f t="shared" si="40"/>
        <v>0.71397408691606312</v>
      </c>
    </row>
    <row r="747" spans="1:3" x14ac:dyDescent="0.25">
      <c r="A747">
        <f t="shared" ref="A747:A810" si="41">A746+$Q$2</f>
        <v>2376.5500000000316</v>
      </c>
      <c r="B747">
        <f t="shared" si="39"/>
        <v>87.292227084718164</v>
      </c>
      <c r="C747">
        <f t="shared" si="40"/>
        <v>0.62722650133265878</v>
      </c>
    </row>
    <row r="748" spans="1:3" x14ac:dyDescent="0.25">
      <c r="A748">
        <f t="shared" si="41"/>
        <v>2379.7400000000316</v>
      </c>
      <c r="B748">
        <f t="shared" si="39"/>
        <v>87.409397859328521</v>
      </c>
      <c r="C748">
        <f t="shared" si="40"/>
        <v>0.53187757652031498</v>
      </c>
    </row>
    <row r="749" spans="1:3" x14ac:dyDescent="0.25">
      <c r="A749">
        <f t="shared" si="41"/>
        <v>2382.9300000000317</v>
      </c>
      <c r="B749">
        <f t="shared" si="39"/>
        <v>87.526568633938879</v>
      </c>
      <c r="C749">
        <f t="shared" si="40"/>
        <v>0.42923485998488969</v>
      </c>
    </row>
    <row r="750" spans="1:3" x14ac:dyDescent="0.25">
      <c r="A750">
        <f t="shared" si="41"/>
        <v>2386.1200000000317</v>
      </c>
      <c r="B750">
        <f t="shared" si="39"/>
        <v>87.643739408549251</v>
      </c>
      <c r="C750">
        <f t="shared" si="40"/>
        <v>0.32070592111705248</v>
      </c>
    </row>
    <row r="751" spans="1:3" x14ac:dyDescent="0.25">
      <c r="A751">
        <f t="shared" si="41"/>
        <v>2389.3100000000318</v>
      </c>
      <c r="B751">
        <f t="shared" si="39"/>
        <v>87.760910183159609</v>
      </c>
      <c r="C751">
        <f t="shared" si="40"/>
        <v>0.2077790487843692</v>
      </c>
    </row>
    <row r="752" spans="1:3" x14ac:dyDescent="0.25">
      <c r="A752">
        <f t="shared" si="41"/>
        <v>2392.5000000000318</v>
      </c>
      <c r="B752">
        <f t="shared" si="39"/>
        <v>87.878080957769967</v>
      </c>
      <c r="C752">
        <f t="shared" si="40"/>
        <v>9.2002841993617634E-2</v>
      </c>
    </row>
    <row r="753" spans="1:3" x14ac:dyDescent="0.25">
      <c r="A753">
        <f t="shared" si="41"/>
        <v>2395.6900000000319</v>
      </c>
      <c r="B753">
        <f t="shared" si="39"/>
        <v>87.995251732380325</v>
      </c>
      <c r="C753">
        <f t="shared" si="40"/>
        <v>-2.5035026497225155E-2</v>
      </c>
    </row>
    <row r="754" spans="1:3" x14ac:dyDescent="0.25">
      <c r="A754">
        <f t="shared" si="41"/>
        <v>2398.8800000000319</v>
      </c>
      <c r="B754">
        <f t="shared" si="39"/>
        <v>88.112422506990683</v>
      </c>
      <c r="C754">
        <f t="shared" si="40"/>
        <v>-0.14172958239676225</v>
      </c>
    </row>
    <row r="755" spans="1:3" x14ac:dyDescent="0.25">
      <c r="A755">
        <f t="shared" si="41"/>
        <v>2402.070000000032</v>
      </c>
      <c r="B755">
        <f t="shared" si="39"/>
        <v>88.229593281601041</v>
      </c>
      <c r="C755">
        <f t="shared" si="40"/>
        <v>-0.25648055935889735</v>
      </c>
    </row>
    <row r="756" spans="1:3" x14ac:dyDescent="0.25">
      <c r="A756">
        <f t="shared" si="41"/>
        <v>2405.2600000000321</v>
      </c>
      <c r="B756">
        <f t="shared" si="39"/>
        <v>88.346764056211413</v>
      </c>
      <c r="C756">
        <f t="shared" si="40"/>
        <v>-0.36771434390014696</v>
      </c>
    </row>
    <row r="757" spans="1:3" x14ac:dyDescent="0.25">
      <c r="A757">
        <f t="shared" si="41"/>
        <v>2408.4500000000321</v>
      </c>
      <c r="B757">
        <f t="shared" si="39"/>
        <v>88.463934830821771</v>
      </c>
      <c r="C757">
        <f t="shared" si="40"/>
        <v>-0.47390555481843788</v>
      </c>
    </row>
    <row r="758" spans="1:3" x14ac:dyDescent="0.25">
      <c r="A758">
        <f t="shared" si="41"/>
        <v>2411.6400000000322</v>
      </c>
      <c r="B758">
        <f t="shared" si="39"/>
        <v>88.581105605432128</v>
      </c>
      <c r="C758">
        <f t="shared" si="40"/>
        <v>-0.57359796118875206</v>
      </c>
    </row>
    <row r="759" spans="1:3" x14ac:dyDescent="0.25">
      <c r="A759">
        <f t="shared" si="41"/>
        <v>2414.8300000000322</v>
      </c>
      <c r="B759">
        <f t="shared" si="39"/>
        <v>88.698276380042486</v>
      </c>
      <c r="C759">
        <f t="shared" si="40"/>
        <v>-0.66542445208079803</v>
      </c>
    </row>
    <row r="760" spans="1:3" x14ac:dyDescent="0.25">
      <c r="A760">
        <f t="shared" si="41"/>
        <v>2418.0200000000323</v>
      </c>
      <c r="B760">
        <f t="shared" si="39"/>
        <v>88.815447154652844</v>
      </c>
      <c r="C760">
        <f t="shared" si="40"/>
        <v>-0.74812578414837239</v>
      </c>
    </row>
    <row r="761" spans="1:3" x14ac:dyDescent="0.25">
      <c r="A761">
        <f t="shared" si="41"/>
        <v>2421.2100000000323</v>
      </c>
      <c r="B761">
        <f t="shared" si="39"/>
        <v>88.932617929263216</v>
      </c>
      <c r="C761">
        <f t="shared" si="40"/>
        <v>-0.8205678499991983</v>
      </c>
    </row>
    <row r="762" spans="1:3" x14ac:dyDescent="0.25">
      <c r="A762">
        <f t="shared" si="41"/>
        <v>2424.4000000000324</v>
      </c>
      <c r="B762">
        <f t="shared" si="39"/>
        <v>89.049788703873574</v>
      </c>
      <c r="C762">
        <f t="shared" si="40"/>
        <v>-0.88175723053903265</v>
      </c>
    </row>
    <row r="763" spans="1:3" x14ac:dyDescent="0.25">
      <c r="A763">
        <f t="shared" si="41"/>
        <v>2427.5900000000324</v>
      </c>
      <c r="B763">
        <f t="shared" si="39"/>
        <v>89.166959478483932</v>
      </c>
      <c r="C763">
        <f t="shared" si="40"/>
        <v>-0.93085481801635728</v>
      </c>
    </row>
    <row r="764" spans="1:3" x14ac:dyDescent="0.25">
      <c r="A764">
        <f t="shared" si="41"/>
        <v>2430.7800000000325</v>
      </c>
      <c r="B764">
        <f t="shared" si="39"/>
        <v>89.28413025309429</v>
      </c>
      <c r="C764">
        <f t="shared" si="40"/>
        <v>-0.96718732295070897</v>
      </c>
    </row>
    <row r="765" spans="1:3" x14ac:dyDescent="0.25">
      <c r="A765">
        <f t="shared" si="41"/>
        <v>2433.9700000000325</v>
      </c>
      <c r="B765">
        <f t="shared" si="39"/>
        <v>89.401301027704648</v>
      </c>
      <c r="C765">
        <f t="shared" si="40"/>
        <v>-0.99025650714693259</v>
      </c>
    </row>
    <row r="766" spans="1:3" x14ac:dyDescent="0.25">
      <c r="A766">
        <f t="shared" si="41"/>
        <v>2437.1600000000326</v>
      </c>
      <c r="B766">
        <f t="shared" si="39"/>
        <v>89.518471802315005</v>
      </c>
      <c r="C766">
        <f t="shared" si="40"/>
        <v>-0.99974601618029479</v>
      </c>
    </row>
    <row r="767" spans="1:3" x14ac:dyDescent="0.25">
      <c r="A767">
        <f t="shared" si="41"/>
        <v>2440.3500000000327</v>
      </c>
      <c r="B767">
        <f t="shared" si="39"/>
        <v>89.635642576925378</v>
      </c>
      <c r="C767">
        <f t="shared" si="40"/>
        <v>-0.99552571765661335</v>
      </c>
    </row>
    <row r="768" spans="1:3" x14ac:dyDescent="0.25">
      <c r="A768">
        <f t="shared" si="41"/>
        <v>2443.5400000000327</v>
      </c>
      <c r="B768">
        <f t="shared" si="39"/>
        <v>89.752813351535735</v>
      </c>
      <c r="C768">
        <f t="shared" si="40"/>
        <v>-0.97765348575558764</v>
      </c>
    </row>
    <row r="769" spans="1:3" x14ac:dyDescent="0.25">
      <c r="A769">
        <f t="shared" si="41"/>
        <v>2446.7300000000328</v>
      </c>
      <c r="B769">
        <f t="shared" si="39"/>
        <v>89.869984126146093</v>
      </c>
      <c r="C769">
        <f t="shared" si="40"/>
        <v>-0.94637440758535563</v>
      </c>
    </row>
    <row r="770" spans="1:3" x14ac:dyDescent="0.25">
      <c r="A770">
        <f t="shared" si="41"/>
        <v>2449.9200000000328</v>
      </c>
      <c r="B770">
        <f t="shared" si="39"/>
        <v>89.987154900756451</v>
      </c>
      <c r="C770">
        <f t="shared" si="40"/>
        <v>-0.90211742223178037</v>
      </c>
    </row>
    <row r="771" spans="1:3" x14ac:dyDescent="0.25">
      <c r="A771">
        <f t="shared" si="41"/>
        <v>2453.1100000000329</v>
      </c>
      <c r="B771">
        <f t="shared" ref="B771:B834" si="42">$U$2*A771</f>
        <v>90.104325675366809</v>
      </c>
      <c r="C771">
        <f t="shared" ref="C771:C834" si="43">SIN($O$2-B771)</f>
        <v>-0.84548943859215409</v>
      </c>
    </row>
    <row r="772" spans="1:3" x14ac:dyDescent="0.25">
      <c r="A772">
        <f t="shared" si="41"/>
        <v>2456.3000000000329</v>
      </c>
      <c r="B772">
        <f t="shared" si="42"/>
        <v>90.221496449977181</v>
      </c>
      <c r="C772">
        <f t="shared" si="43"/>
        <v>-0.77726701265716736</v>
      </c>
    </row>
    <row r="773" spans="1:3" x14ac:dyDescent="0.25">
      <c r="A773">
        <f t="shared" si="41"/>
        <v>2459.490000000033</v>
      </c>
      <c r="B773">
        <f t="shared" si="42"/>
        <v>90.338667224587539</v>
      </c>
      <c r="C773">
        <f t="shared" si="43"/>
        <v>-0.69838569837304465</v>
      </c>
    </row>
    <row r="774" spans="1:3" x14ac:dyDescent="0.25">
      <c r="A774">
        <f t="shared" si="41"/>
        <v>2462.680000000033</v>
      </c>
      <c r="B774">
        <f t="shared" si="42"/>
        <v>90.455837999197897</v>
      </c>
      <c r="C774">
        <f t="shared" si="43"/>
        <v>-0.60992721811844175</v>
      </c>
    </row>
    <row r="775" spans="1:3" x14ac:dyDescent="0.25">
      <c r="A775">
        <f t="shared" si="41"/>
        <v>2465.8700000000331</v>
      </c>
      <c r="B775">
        <f t="shared" si="42"/>
        <v>90.573008773808255</v>
      </c>
      <c r="C775">
        <f t="shared" si="43"/>
        <v>-0.51310462873124707</v>
      </c>
    </row>
    <row r="776" spans="1:3" x14ac:dyDescent="0.25">
      <c r="A776">
        <f t="shared" si="41"/>
        <v>2469.0600000000331</v>
      </c>
      <c r="B776">
        <f t="shared" si="42"/>
        <v>90.690179548418612</v>
      </c>
      <c r="C776">
        <f t="shared" si="43"/>
        <v>-0.40924568650774917</v>
      </c>
    </row>
    <row r="777" spans="1:3" x14ac:dyDescent="0.25">
      <c r="A777">
        <f t="shared" si="41"/>
        <v>2472.2500000000332</v>
      </c>
      <c r="B777">
        <f t="shared" si="42"/>
        <v>90.80735032302897</v>
      </c>
      <c r="C777">
        <f t="shared" si="43"/>
        <v>-0.29977463929481868</v>
      </c>
    </row>
    <row r="778" spans="1:3" x14ac:dyDescent="0.25">
      <c r="A778">
        <f t="shared" si="41"/>
        <v>2475.4400000000333</v>
      </c>
      <c r="B778">
        <f t="shared" si="42"/>
        <v>90.924521097639342</v>
      </c>
      <c r="C778">
        <f t="shared" si="43"/>
        <v>-0.18619269536541</v>
      </c>
    </row>
    <row r="779" spans="1:3" x14ac:dyDescent="0.25">
      <c r="A779">
        <f t="shared" si="41"/>
        <v>2478.6300000000333</v>
      </c>
      <c r="B779">
        <f t="shared" si="42"/>
        <v>91.0416918722497</v>
      </c>
      <c r="C779">
        <f t="shared" si="43"/>
        <v>-7.0057436913452814E-2</v>
      </c>
    </row>
    <row r="780" spans="1:3" x14ac:dyDescent="0.25">
      <c r="A780">
        <f t="shared" si="41"/>
        <v>2481.8200000000334</v>
      </c>
      <c r="B780">
        <f t="shared" si="42"/>
        <v>91.158862646860058</v>
      </c>
      <c r="C780">
        <f t="shared" si="43"/>
        <v>4.7038539523350902E-2</v>
      </c>
    </row>
    <row r="781" spans="1:3" x14ac:dyDescent="0.25">
      <c r="A781">
        <f t="shared" si="41"/>
        <v>2485.0100000000334</v>
      </c>
      <c r="B781">
        <f t="shared" si="42"/>
        <v>91.276033421470416</v>
      </c>
      <c r="C781">
        <f t="shared" si="43"/>
        <v>0.16348946280246024</v>
      </c>
    </row>
    <row r="782" spans="1:3" x14ac:dyDescent="0.25">
      <c r="A782">
        <f t="shared" si="41"/>
        <v>2488.2000000000335</v>
      </c>
      <c r="B782">
        <f t="shared" si="42"/>
        <v>91.393204196080774</v>
      </c>
      <c r="C782">
        <f t="shared" si="43"/>
        <v>0.27769840758268083</v>
      </c>
    </row>
    <row r="783" spans="1:3" x14ac:dyDescent="0.25">
      <c r="A783">
        <f t="shared" si="41"/>
        <v>2491.3900000000335</v>
      </c>
      <c r="B783">
        <f t="shared" si="42"/>
        <v>91.510374970691146</v>
      </c>
      <c r="C783">
        <f t="shared" si="43"/>
        <v>0.3880991934253058</v>
      </c>
    </row>
    <row r="784" spans="1:3" x14ac:dyDescent="0.25">
      <c r="A784">
        <f t="shared" si="41"/>
        <v>2494.5800000000336</v>
      </c>
      <c r="B784">
        <f t="shared" si="42"/>
        <v>91.627545745301504</v>
      </c>
      <c r="C784">
        <f t="shared" si="43"/>
        <v>0.49317786228141181</v>
      </c>
    </row>
    <row r="785" spans="1:3" x14ac:dyDescent="0.25">
      <c r="A785">
        <f t="shared" si="41"/>
        <v>2497.7700000000336</v>
      </c>
      <c r="B785">
        <f t="shared" si="42"/>
        <v>91.744716519911861</v>
      </c>
      <c r="C785">
        <f t="shared" si="43"/>
        <v>0.59149343983848501</v>
      </c>
    </row>
    <row r="786" spans="1:3" x14ac:dyDescent="0.25">
      <c r="A786">
        <f t="shared" si="41"/>
        <v>2500.9600000000337</v>
      </c>
      <c r="B786">
        <f t="shared" si="42"/>
        <v>91.861887294522219</v>
      </c>
      <c r="C786">
        <f t="shared" si="43"/>
        <v>0.68169769601973373</v>
      </c>
    </row>
    <row r="787" spans="1:3" x14ac:dyDescent="0.25">
      <c r="A787">
        <f t="shared" si="41"/>
        <v>2504.1500000000337</v>
      </c>
      <c r="B787">
        <f t="shared" si="42"/>
        <v>91.979058069132577</v>
      </c>
      <c r="C787">
        <f t="shared" si="43"/>
        <v>0.76255363365482076</v>
      </c>
    </row>
    <row r="788" spans="1:3" x14ac:dyDescent="0.25">
      <c r="A788">
        <f t="shared" si="41"/>
        <v>2507.3400000000338</v>
      </c>
      <c r="B788">
        <f t="shared" si="42"/>
        <v>92.096228843742935</v>
      </c>
      <c r="C788">
        <f t="shared" si="43"/>
        <v>0.83295245178142108</v>
      </c>
    </row>
    <row r="789" spans="1:3" x14ac:dyDescent="0.25">
      <c r="A789">
        <f t="shared" si="41"/>
        <v>2510.5300000000339</v>
      </c>
      <c r="B789">
        <f t="shared" si="42"/>
        <v>92.213399618353307</v>
      </c>
      <c r="C789">
        <f t="shared" si="43"/>
        <v>0.89192875095494362</v>
      </c>
    </row>
    <row r="790" spans="1:3" x14ac:dyDescent="0.25">
      <c r="A790">
        <f t="shared" si="41"/>
        <v>2513.7200000000339</v>
      </c>
      <c r="B790">
        <f t="shared" si="42"/>
        <v>92.330570392963665</v>
      </c>
      <c r="C790">
        <f t="shared" si="43"/>
        <v>0.93867377205154712</v>
      </c>
    </row>
    <row r="791" spans="1:3" x14ac:dyDescent="0.25">
      <c r="A791">
        <f t="shared" si="41"/>
        <v>2516.910000000034</v>
      </c>
      <c r="B791">
        <f t="shared" si="42"/>
        <v>92.447741167574023</v>
      </c>
      <c r="C791">
        <f t="shared" si="43"/>
        <v>0.97254648701700153</v>
      </c>
    </row>
    <row r="792" spans="1:3" x14ac:dyDescent="0.25">
      <c r="A792">
        <f t="shared" si="41"/>
        <v>2520.100000000034</v>
      </c>
      <c r="B792">
        <f t="shared" si="42"/>
        <v>92.564911942184381</v>
      </c>
      <c r="C792">
        <f t="shared" si="43"/>
        <v>0.99308238947059091</v>
      </c>
    </row>
    <row r="793" spans="1:3" x14ac:dyDescent="0.25">
      <c r="A793">
        <f t="shared" si="41"/>
        <v>2523.2900000000341</v>
      </c>
      <c r="B793">
        <f t="shared" si="42"/>
        <v>92.682082716794739</v>
      </c>
      <c r="C793">
        <f t="shared" si="43"/>
        <v>0.99999986461606472</v>
      </c>
    </row>
    <row r="794" spans="1:3" x14ac:dyDescent="0.25">
      <c r="A794">
        <f t="shared" si="41"/>
        <v>2526.4800000000341</v>
      </c>
      <c r="B794">
        <f t="shared" si="42"/>
        <v>92.799253491405096</v>
      </c>
      <c r="C794">
        <f t="shared" si="43"/>
        <v>0.99320405110715082</v>
      </c>
    </row>
    <row r="795" spans="1:3" x14ac:dyDescent="0.25">
      <c r="A795">
        <f t="shared" si="41"/>
        <v>2529.6700000000342</v>
      </c>
      <c r="B795">
        <f t="shared" si="42"/>
        <v>92.916424266015468</v>
      </c>
      <c r="C795">
        <f t="shared" si="43"/>
        <v>0.97278814190875196</v>
      </c>
    </row>
    <row r="796" spans="1:3" x14ac:dyDescent="0.25">
      <c r="A796">
        <f t="shared" si="41"/>
        <v>2532.8600000000342</v>
      </c>
      <c r="B796">
        <f t="shared" si="42"/>
        <v>93.033595040625826</v>
      </c>
      <c r="C796">
        <f t="shared" si="43"/>
        <v>0.93903210631475587</v>
      </c>
    </row>
    <row r="797" spans="1:3" x14ac:dyDescent="0.25">
      <c r="A797">
        <f t="shared" si="41"/>
        <v>2536.0500000000343</v>
      </c>
      <c r="B797">
        <f t="shared" si="42"/>
        <v>93.150765815236184</v>
      </c>
      <c r="C797">
        <f t="shared" si="43"/>
        <v>0.89239885064775903</v>
      </c>
    </row>
    <row r="798" spans="1:3" x14ac:dyDescent="0.25">
      <c r="A798">
        <f t="shared" si="41"/>
        <v>2539.2400000000343</v>
      </c>
      <c r="B798">
        <f t="shared" si="42"/>
        <v>93.267936589846542</v>
      </c>
      <c r="C798">
        <f t="shared" si="43"/>
        <v>0.83352787029019448</v>
      </c>
    </row>
    <row r="799" spans="1:3" x14ac:dyDescent="0.25">
      <c r="A799">
        <f t="shared" si="41"/>
        <v>2542.4300000000344</v>
      </c>
      <c r="B799">
        <f t="shared" si="42"/>
        <v>93.3851073644569</v>
      </c>
      <c r="C799">
        <f t="shared" si="43"/>
        <v>0.76322648009836958</v>
      </c>
    </row>
    <row r="800" spans="1:3" x14ac:dyDescent="0.25">
      <c r="A800">
        <f t="shared" si="41"/>
        <v>2545.6200000000345</v>
      </c>
      <c r="B800">
        <f t="shared" si="42"/>
        <v>93.502278139067272</v>
      </c>
      <c r="C800">
        <f t="shared" si="43"/>
        <v>0.68245874345929791</v>
      </c>
    </row>
    <row r="801" spans="1:3" x14ac:dyDescent="0.25">
      <c r="A801">
        <f t="shared" si="41"/>
        <v>2548.8100000000345</v>
      </c>
      <c r="B801">
        <f t="shared" si="42"/>
        <v>93.61944891367763</v>
      </c>
      <c r="C801">
        <f t="shared" si="43"/>
        <v>0.59233225180944227</v>
      </c>
    </row>
    <row r="802" spans="1:3" x14ac:dyDescent="0.25">
      <c r="A802">
        <f t="shared" si="41"/>
        <v>2552.0000000000346</v>
      </c>
      <c r="B802">
        <f t="shared" si="42"/>
        <v>93.736619688287988</v>
      </c>
      <c r="C802">
        <f t="shared" si="43"/>
        <v>0.49408293591152042</v>
      </c>
    </row>
    <row r="803" spans="1:3" x14ac:dyDescent="0.25">
      <c r="A803">
        <f t="shared" si="41"/>
        <v>2555.1900000000346</v>
      </c>
      <c r="B803">
        <f t="shared" si="42"/>
        <v>93.853790462898345</v>
      </c>
      <c r="C803">
        <f t="shared" si="43"/>
        <v>0.38905811717694233</v>
      </c>
    </row>
    <row r="804" spans="1:3" x14ac:dyDescent="0.25">
      <c r="A804">
        <f t="shared" si="41"/>
        <v>2558.3800000000347</v>
      </c>
      <c r="B804">
        <f t="shared" si="42"/>
        <v>93.970961237508703</v>
      </c>
      <c r="C804">
        <f t="shared" si="43"/>
        <v>0.2786980314558748</v>
      </c>
    </row>
    <row r="805" spans="1:3" x14ac:dyDescent="0.25">
      <c r="A805">
        <f t="shared" si="41"/>
        <v>2561.5700000000347</v>
      </c>
      <c r="B805">
        <f t="shared" si="42"/>
        <v>94.088132012119061</v>
      </c>
      <c r="C805">
        <f t="shared" si="43"/>
        <v>0.16451607866462384</v>
      </c>
    </row>
    <row r="806" spans="1:3" x14ac:dyDescent="0.25">
      <c r="A806">
        <f t="shared" si="41"/>
        <v>2564.7600000000348</v>
      </c>
      <c r="B806">
        <f t="shared" si="42"/>
        <v>94.205302786729433</v>
      </c>
      <c r="C806">
        <f t="shared" si="43"/>
        <v>4.8078069092908904E-2</v>
      </c>
    </row>
    <row r="807" spans="1:3" x14ac:dyDescent="0.25">
      <c r="A807">
        <f t="shared" si="41"/>
        <v>2567.9500000000348</v>
      </c>
      <c r="B807">
        <f t="shared" si="42"/>
        <v>94.322473561339791</v>
      </c>
      <c r="C807">
        <f t="shared" si="43"/>
        <v>-6.9019249007468447E-2</v>
      </c>
    </row>
    <row r="808" spans="1:3" x14ac:dyDescent="0.25">
      <c r="A808">
        <f t="shared" si="41"/>
        <v>2571.1400000000349</v>
      </c>
      <c r="B808">
        <f t="shared" si="42"/>
        <v>94.439644335950149</v>
      </c>
      <c r="C808">
        <f t="shared" si="43"/>
        <v>-0.18517008609535898</v>
      </c>
    </row>
    <row r="809" spans="1:3" x14ac:dyDescent="0.25">
      <c r="A809">
        <f t="shared" si="41"/>
        <v>2574.3300000000349</v>
      </c>
      <c r="B809">
        <f t="shared" si="42"/>
        <v>94.556815110560507</v>
      </c>
      <c r="C809">
        <f t="shared" si="43"/>
        <v>-0.29878163199868685</v>
      </c>
    </row>
    <row r="810" spans="1:3" x14ac:dyDescent="0.25">
      <c r="A810">
        <f t="shared" si="41"/>
        <v>2577.520000000035</v>
      </c>
      <c r="B810">
        <f t="shared" si="42"/>
        <v>94.673985885170865</v>
      </c>
      <c r="C810">
        <f t="shared" si="43"/>
        <v>-0.40829589858308185</v>
      </c>
    </row>
    <row r="811" spans="1:3" x14ac:dyDescent="0.25">
      <c r="A811">
        <f t="shared" ref="A811:A874" si="44">A810+$Q$2</f>
        <v>2580.7100000000351</v>
      </c>
      <c r="B811">
        <f t="shared" si="42"/>
        <v>94.791156659781237</v>
      </c>
      <c r="C811">
        <f t="shared" si="43"/>
        <v>-0.51221108489579115</v>
      </c>
    </row>
    <row r="812" spans="1:3" x14ac:dyDescent="0.25">
      <c r="A812">
        <f t="shared" si="44"/>
        <v>2583.9000000000351</v>
      </c>
      <c r="B812">
        <f t="shared" si="42"/>
        <v>94.908327434391595</v>
      </c>
      <c r="C812">
        <f t="shared" si="43"/>
        <v>-0.60910217179838422</v>
      </c>
    </row>
    <row r="813" spans="1:3" x14ac:dyDescent="0.25">
      <c r="A813">
        <f t="shared" si="44"/>
        <v>2587.0900000000352</v>
      </c>
      <c r="B813">
        <f t="shared" si="42"/>
        <v>95.025498209001952</v>
      </c>
      <c r="C813">
        <f t="shared" si="43"/>
        <v>-0.69764046366825738</v>
      </c>
    </row>
    <row r="814" spans="1:3" x14ac:dyDescent="0.25">
      <c r="A814">
        <f t="shared" si="44"/>
        <v>2590.2800000000352</v>
      </c>
      <c r="B814">
        <f t="shared" si="42"/>
        <v>95.14266898361231</v>
      </c>
      <c r="C814">
        <f t="shared" si="43"/>
        <v>-0.77661180918765604</v>
      </c>
    </row>
    <row r="815" spans="1:3" x14ac:dyDescent="0.25">
      <c r="A815">
        <f t="shared" si="44"/>
        <v>2593.4700000000353</v>
      </c>
      <c r="B815">
        <f t="shared" si="42"/>
        <v>95.259839758222668</v>
      </c>
      <c r="C815">
        <f t="shared" si="43"/>
        <v>-0.84493325135343222</v>
      </c>
    </row>
    <row r="816" spans="1:3" x14ac:dyDescent="0.25">
      <c r="A816">
        <f t="shared" si="44"/>
        <v>2596.6600000000353</v>
      </c>
      <c r="B816">
        <f t="shared" si="42"/>
        <v>95.377010532833026</v>
      </c>
      <c r="C816">
        <f t="shared" si="43"/>
        <v>-0.90166787838104001</v>
      </c>
    </row>
    <row r="817" spans="1:3" x14ac:dyDescent="0.25">
      <c r="A817">
        <f t="shared" si="44"/>
        <v>2599.8500000000354</v>
      </c>
      <c r="B817">
        <f t="shared" si="42"/>
        <v>95.494181307443398</v>
      </c>
      <c r="C817">
        <f t="shared" si="43"/>
        <v>-0.9460376718480239</v>
      </c>
    </row>
    <row r="818" spans="1:3" x14ac:dyDescent="0.25">
      <c r="A818">
        <f t="shared" si="44"/>
        <v>2603.0400000000354</v>
      </c>
      <c r="B818">
        <f t="shared" si="42"/>
        <v>95.611352082053756</v>
      </c>
      <c r="C818">
        <f t="shared" si="43"/>
        <v>-0.97743417588664994</v>
      </c>
    </row>
    <row r="819" spans="1:3" x14ac:dyDescent="0.25">
      <c r="A819">
        <f t="shared" si="44"/>
        <v>2606.2300000000355</v>
      </c>
      <c r="B819">
        <f t="shared" si="42"/>
        <v>95.728522856664114</v>
      </c>
      <c r="C819">
        <f t="shared" si="43"/>
        <v>-0.99542684111601443</v>
      </c>
    </row>
    <row r="820" spans="1:3" x14ac:dyDescent="0.25">
      <c r="A820">
        <f t="shared" si="44"/>
        <v>2609.4200000000355</v>
      </c>
      <c r="B820">
        <f t="shared" si="42"/>
        <v>95.845693631274472</v>
      </c>
      <c r="C820">
        <f t="shared" si="43"/>
        <v>-0.99976892889076074</v>
      </c>
    </row>
    <row r="821" spans="1:3" x14ac:dyDescent="0.25">
      <c r="A821">
        <f t="shared" si="44"/>
        <v>2612.6100000000356</v>
      </c>
      <c r="B821">
        <f t="shared" si="42"/>
        <v>95.962864405884829</v>
      </c>
      <c r="C821">
        <f t="shared" si="43"/>
        <v>-0.99040089489980987</v>
      </c>
    </row>
    <row r="822" spans="1:3" x14ac:dyDescent="0.25">
      <c r="A822">
        <f t="shared" si="44"/>
        <v>2615.8000000000357</v>
      </c>
      <c r="B822">
        <f t="shared" si="42"/>
        <v>96.080035180495187</v>
      </c>
      <c r="C822">
        <f t="shared" si="43"/>
        <v>-0.96745120571479604</v>
      </c>
    </row>
    <row r="823" spans="1:3" x14ac:dyDescent="0.25">
      <c r="A823">
        <f t="shared" si="44"/>
        <v>2618.9900000000357</v>
      </c>
      <c r="B823">
        <f t="shared" si="42"/>
        <v>96.197205955105559</v>
      </c>
      <c r="C823">
        <f t="shared" si="43"/>
        <v>-0.93123457709064428</v>
      </c>
    </row>
    <row r="824" spans="1:3" x14ac:dyDescent="0.25">
      <c r="A824">
        <f t="shared" si="44"/>
        <v>2622.1800000000358</v>
      </c>
      <c r="B824">
        <f t="shared" si="42"/>
        <v>96.314376729715917</v>
      </c>
      <c r="C824">
        <f t="shared" si="43"/>
        <v>-0.88224765817701334</v>
      </c>
    </row>
    <row r="825" spans="1:3" x14ac:dyDescent="0.25">
      <c r="A825">
        <f t="shared" si="44"/>
        <v>2625.3700000000358</v>
      </c>
      <c r="B825">
        <f t="shared" si="42"/>
        <v>96.431547504326275</v>
      </c>
      <c r="C825">
        <f t="shared" si="43"/>
        <v>-0.82116222082419832</v>
      </c>
    </row>
    <row r="826" spans="1:3" x14ac:dyDescent="0.25">
      <c r="A826">
        <f t="shared" si="44"/>
        <v>2628.5600000000359</v>
      </c>
      <c r="B826">
        <f t="shared" si="42"/>
        <v>96.548718278936633</v>
      </c>
      <c r="C826">
        <f t="shared" si="43"/>
        <v>-0.74881594738060686</v>
      </c>
    </row>
    <row r="827" spans="1:3" x14ac:dyDescent="0.25">
      <c r="A827">
        <f t="shared" si="44"/>
        <v>2631.7500000000359</v>
      </c>
      <c r="B827">
        <f t="shared" si="42"/>
        <v>96.665889053546991</v>
      </c>
      <c r="C827">
        <f t="shared" si="43"/>
        <v>-0.66620094331135515</v>
      </c>
    </row>
    <row r="828" spans="1:3" x14ac:dyDescent="0.25">
      <c r="A828">
        <f t="shared" si="44"/>
        <v>2634.940000000036</v>
      </c>
      <c r="B828">
        <f t="shared" si="42"/>
        <v>96.783059828157363</v>
      </c>
      <c r="C828">
        <f t="shared" si="43"/>
        <v>-0.57445013216779639</v>
      </c>
    </row>
    <row r="829" spans="1:3" x14ac:dyDescent="0.25">
      <c r="A829">
        <f t="shared" si="44"/>
        <v>2638.130000000036</v>
      </c>
      <c r="B829">
        <f t="shared" si="42"/>
        <v>96.900230602767721</v>
      </c>
      <c r="C829">
        <f t="shared" si="43"/>
        <v>-0.47482171947777929</v>
      </c>
    </row>
    <row r="830" spans="1:3" x14ac:dyDescent="0.25">
      <c r="A830">
        <f t="shared" si="44"/>
        <v>2641.3200000000361</v>
      </c>
      <c r="B830">
        <f t="shared" si="42"/>
        <v>97.017401377378079</v>
      </c>
      <c r="C830">
        <f t="shared" si="43"/>
        <v>-0.36868193860765613</v>
      </c>
    </row>
    <row r="831" spans="1:3" x14ac:dyDescent="0.25">
      <c r="A831">
        <f t="shared" si="44"/>
        <v>2644.5100000000361</v>
      </c>
      <c r="B831">
        <f t="shared" si="42"/>
        <v>97.134572151988436</v>
      </c>
      <c r="C831">
        <f t="shared" si="43"/>
        <v>-0.25748631520726711</v>
      </c>
    </row>
    <row r="832" spans="1:3" x14ac:dyDescent="0.25">
      <c r="A832">
        <f t="shared" si="44"/>
        <v>2647.7000000000362</v>
      </c>
      <c r="B832">
        <f t="shared" si="42"/>
        <v>97.251742926598794</v>
      </c>
      <c r="C832">
        <f t="shared" si="43"/>
        <v>-0.14275970716384756</v>
      </c>
    </row>
    <row r="833" spans="1:3" x14ac:dyDescent="0.25">
      <c r="A833">
        <f t="shared" si="44"/>
        <v>2650.8900000000363</v>
      </c>
      <c r="B833">
        <f t="shared" si="42"/>
        <v>97.368913701209152</v>
      </c>
      <c r="C833">
        <f t="shared" si="43"/>
        <v>-2.6075393782832482E-2</v>
      </c>
    </row>
    <row r="834" spans="1:3" x14ac:dyDescent="0.25">
      <c r="A834">
        <f t="shared" si="44"/>
        <v>2654.0800000000363</v>
      </c>
      <c r="B834">
        <f t="shared" si="42"/>
        <v>97.486084475819524</v>
      </c>
      <c r="C834">
        <f t="shared" si="43"/>
        <v>9.0966499048328084E-2</v>
      </c>
    </row>
    <row r="835" spans="1:3" x14ac:dyDescent="0.25">
      <c r="A835">
        <f t="shared" si="44"/>
        <v>2657.2700000000364</v>
      </c>
      <c r="B835">
        <f t="shared" ref="B835:B898" si="45">$U$2*A835</f>
        <v>97.603255250429882</v>
      </c>
      <c r="C835">
        <f t="shared" ref="C835:C898" si="46">SIN($O$2-B835)</f>
        <v>0.20676094185126093</v>
      </c>
    </row>
    <row r="836" spans="1:3" x14ac:dyDescent="0.25">
      <c r="A836">
        <f t="shared" si="44"/>
        <v>2660.4600000000364</v>
      </c>
      <c r="B836">
        <f t="shared" si="45"/>
        <v>97.72042602504024</v>
      </c>
      <c r="C836">
        <f t="shared" si="46"/>
        <v>0.31972001179227044</v>
      </c>
    </row>
    <row r="837" spans="1:3" x14ac:dyDescent="0.25">
      <c r="A837">
        <f t="shared" si="44"/>
        <v>2663.6500000000365</v>
      </c>
      <c r="B837">
        <f t="shared" si="45"/>
        <v>97.837596799650598</v>
      </c>
      <c r="C837">
        <f t="shared" si="46"/>
        <v>0.42829466832940921</v>
      </c>
    </row>
    <row r="838" spans="1:3" x14ac:dyDescent="0.25">
      <c r="A838">
        <f t="shared" si="44"/>
        <v>2666.8400000000365</v>
      </c>
      <c r="B838">
        <f t="shared" si="45"/>
        <v>97.954767574260956</v>
      </c>
      <c r="C838">
        <f t="shared" si="46"/>
        <v>0.53099599565545708</v>
      </c>
    </row>
    <row r="839" spans="1:3" x14ac:dyDescent="0.25">
      <c r="A839">
        <f t="shared" si="44"/>
        <v>2670.0300000000366</v>
      </c>
      <c r="B839">
        <f t="shared" si="45"/>
        <v>98.071938348871328</v>
      </c>
      <c r="C839">
        <f t="shared" si="46"/>
        <v>0.62641562063294332</v>
      </c>
    </row>
    <row r="840" spans="1:3" x14ac:dyDescent="0.25">
      <c r="A840">
        <f t="shared" si="44"/>
        <v>2673.2200000000366</v>
      </c>
      <c r="B840">
        <f t="shared" si="45"/>
        <v>98.189109123481686</v>
      </c>
      <c r="C840">
        <f t="shared" si="46"/>
        <v>0.71324502622408281</v>
      </c>
    </row>
    <row r="841" spans="1:3" x14ac:dyDescent="0.25">
      <c r="A841">
        <f t="shared" si="44"/>
        <v>2676.4100000000367</v>
      </c>
      <c r="B841">
        <f t="shared" si="45"/>
        <v>98.306279898092043</v>
      </c>
      <c r="C841">
        <f t="shared" si="46"/>
        <v>0.79029349556512352</v>
      </c>
    </row>
    <row r="842" spans="1:3" x14ac:dyDescent="0.25">
      <c r="A842">
        <f t="shared" si="44"/>
        <v>2679.6000000000367</v>
      </c>
      <c r="B842">
        <f t="shared" si="45"/>
        <v>98.423450672702401</v>
      </c>
      <c r="C842">
        <f t="shared" si="46"/>
        <v>0.85650444061256803</v>
      </c>
    </row>
    <row r="843" spans="1:3" x14ac:dyDescent="0.25">
      <c r="A843">
        <f t="shared" si="44"/>
        <v>2682.7900000000368</v>
      </c>
      <c r="B843">
        <f t="shared" si="45"/>
        <v>98.540621447312759</v>
      </c>
      <c r="C843">
        <f t="shared" si="46"/>
        <v>0.91096989144197626</v>
      </c>
    </row>
    <row r="844" spans="1:3" x14ac:dyDescent="0.25">
      <c r="A844">
        <f t="shared" si="44"/>
        <v>2685.9800000000369</v>
      </c>
      <c r="B844">
        <f t="shared" si="45"/>
        <v>98.657792221923117</v>
      </c>
      <c r="C844">
        <f t="shared" si="46"/>
        <v>0.95294294750331487</v>
      </c>
    </row>
    <row r="845" spans="1:3" x14ac:dyDescent="0.25">
      <c r="A845">
        <f t="shared" si="44"/>
        <v>2689.1700000000369</v>
      </c>
      <c r="B845">
        <f t="shared" si="45"/>
        <v>98.774962996533489</v>
      </c>
      <c r="C845">
        <f t="shared" si="46"/>
        <v>0.98184802008518524</v>
      </c>
    </row>
    <row r="846" spans="1:3" x14ac:dyDescent="0.25">
      <c r="A846">
        <f t="shared" si="44"/>
        <v>2692.360000000037</v>
      </c>
      <c r="B846">
        <f t="shared" si="45"/>
        <v>98.892133771143847</v>
      </c>
      <c r="C846">
        <f t="shared" si="46"/>
        <v>0.99728872553002512</v>
      </c>
    </row>
    <row r="847" spans="1:3" x14ac:dyDescent="0.25">
      <c r="A847">
        <f t="shared" si="44"/>
        <v>2695.550000000037</v>
      </c>
      <c r="B847">
        <f t="shared" si="45"/>
        <v>99.009304545754205</v>
      </c>
      <c r="C847">
        <f t="shared" si="46"/>
        <v>0.99905332095837984</v>
      </c>
    </row>
    <row r="848" spans="1:3" x14ac:dyDescent="0.25">
      <c r="A848">
        <f t="shared" si="44"/>
        <v>2698.7400000000371</v>
      </c>
      <c r="B848">
        <f t="shared" si="45"/>
        <v>99.126475320364563</v>
      </c>
      <c r="C848">
        <f t="shared" si="46"/>
        <v>0.98711760796050596</v>
      </c>
    </row>
    <row r="849" spans="1:3" x14ac:dyDescent="0.25">
      <c r="A849">
        <f t="shared" si="44"/>
        <v>2701.9300000000371</v>
      </c>
      <c r="B849">
        <f t="shared" si="45"/>
        <v>99.24364609497492</v>
      </c>
      <c r="C849">
        <f t="shared" si="46"/>
        <v>0.96164526443619869</v>
      </c>
    </row>
    <row r="850" spans="1:3" x14ac:dyDescent="0.25">
      <c r="A850">
        <f t="shared" si="44"/>
        <v>2705.1200000000372</v>
      </c>
      <c r="B850">
        <f t="shared" si="45"/>
        <v>99.360816869585292</v>
      </c>
      <c r="C850">
        <f t="shared" si="46"/>
        <v>0.92298560003219599</v>
      </c>
    </row>
    <row r="851" spans="1:3" x14ac:dyDescent="0.25">
      <c r="A851">
        <f t="shared" si="44"/>
        <v>2708.3100000000372</v>
      </c>
      <c r="B851">
        <f t="shared" si="45"/>
        <v>99.47798764419565</v>
      </c>
      <c r="C851">
        <f t="shared" si="46"/>
        <v>0.87166876595753506</v>
      </c>
    </row>
    <row r="852" spans="1:3" x14ac:dyDescent="0.25">
      <c r="A852">
        <f t="shared" si="44"/>
        <v>2711.5000000000373</v>
      </c>
      <c r="B852">
        <f t="shared" si="45"/>
        <v>99.595158418806008</v>
      </c>
      <c r="C852">
        <f t="shared" si="46"/>
        <v>0.80839848486597987</v>
      </c>
    </row>
    <row r="853" spans="1:3" x14ac:dyDescent="0.25">
      <c r="A853">
        <f t="shared" si="44"/>
        <v>2714.6900000000373</v>
      </c>
      <c r="B853">
        <f t="shared" si="45"/>
        <v>99.712329193416366</v>
      </c>
      <c r="C853">
        <f t="shared" si="46"/>
        <v>0.73404240050284819</v>
      </c>
    </row>
    <row r="854" spans="1:3" x14ac:dyDescent="0.25">
      <c r="A854">
        <f t="shared" si="44"/>
        <v>2717.8800000000374</v>
      </c>
      <c r="B854">
        <f t="shared" si="45"/>
        <v>99.829499968026724</v>
      </c>
      <c r="C854">
        <f t="shared" si="46"/>
        <v>0.64962017945426809</v>
      </c>
    </row>
    <row r="855" spans="1:3" x14ac:dyDescent="0.25">
      <c r="A855">
        <f t="shared" si="44"/>
        <v>2721.0700000000375</v>
      </c>
      <c r="B855">
        <f t="shared" si="45"/>
        <v>99.946670742637082</v>
      </c>
      <c r="C855">
        <f t="shared" si="46"/>
        <v>0.55628952816305821</v>
      </c>
    </row>
    <row r="856" spans="1:3" x14ac:dyDescent="0.25">
      <c r="A856">
        <f t="shared" si="44"/>
        <v>2724.2600000000375</v>
      </c>
      <c r="B856">
        <f t="shared" si="45"/>
        <v>100.06384151724745</v>
      </c>
      <c r="C856">
        <f t="shared" si="46"/>
        <v>0.455330316963938</v>
      </c>
    </row>
    <row r="857" spans="1:3" x14ac:dyDescent="0.25">
      <c r="A857">
        <f t="shared" si="44"/>
        <v>2727.4500000000376</v>
      </c>
      <c r="B857">
        <f t="shared" si="45"/>
        <v>100.18101229185781</v>
      </c>
      <c r="C857">
        <f t="shared" si="46"/>
        <v>0.34812702884986163</v>
      </c>
    </row>
    <row r="858" spans="1:3" x14ac:dyDescent="0.25">
      <c r="A858">
        <f t="shared" si="44"/>
        <v>2730.6400000000376</v>
      </c>
      <c r="B858">
        <f t="shared" si="45"/>
        <v>100.29818306646817</v>
      </c>
      <c r="C858">
        <f t="shared" si="46"/>
        <v>0.23614977365445433</v>
      </c>
    </row>
    <row r="859" spans="1:3" x14ac:dyDescent="0.25">
      <c r="A859">
        <f t="shared" si="44"/>
        <v>2733.8300000000377</v>
      </c>
      <c r="B859">
        <f t="shared" si="45"/>
        <v>100.41535384107853</v>
      </c>
      <c r="C859">
        <f t="shared" si="46"/>
        <v>0.12093412800882912</v>
      </c>
    </row>
    <row r="860" spans="1:3" x14ac:dyDescent="0.25">
      <c r="A860">
        <f t="shared" si="44"/>
        <v>2737.0200000000377</v>
      </c>
      <c r="B860">
        <f t="shared" si="45"/>
        <v>100.53252461568889</v>
      </c>
      <c r="C860">
        <f t="shared" si="46"/>
        <v>4.0600775331308021E-3</v>
      </c>
    </row>
    <row r="861" spans="1:3" x14ac:dyDescent="0.25">
      <c r="A861">
        <f t="shared" si="44"/>
        <v>2740.2100000000378</v>
      </c>
      <c r="B861">
        <f t="shared" si="45"/>
        <v>100.64969539029924</v>
      </c>
      <c r="C861">
        <f t="shared" si="46"/>
        <v>-0.11286964996527631</v>
      </c>
    </row>
    <row r="862" spans="1:3" x14ac:dyDescent="0.25">
      <c r="A862">
        <f t="shared" si="44"/>
        <v>2743.4000000000378</v>
      </c>
      <c r="B862">
        <f t="shared" si="45"/>
        <v>100.76686616490962</v>
      </c>
      <c r="C862">
        <f t="shared" si="46"/>
        <v>-0.22825156316385453</v>
      </c>
    </row>
    <row r="863" spans="1:3" x14ac:dyDescent="0.25">
      <c r="A863">
        <f t="shared" si="44"/>
        <v>2746.5900000000379</v>
      </c>
      <c r="B863">
        <f t="shared" si="45"/>
        <v>100.88403693951997</v>
      </c>
      <c r="C863">
        <f t="shared" si="46"/>
        <v>-0.34050339636717497</v>
      </c>
    </row>
    <row r="864" spans="1:3" x14ac:dyDescent="0.25">
      <c r="A864">
        <f t="shared" si="44"/>
        <v>2749.7800000000379</v>
      </c>
      <c r="B864">
        <f t="shared" si="45"/>
        <v>101.00120771413033</v>
      </c>
      <c r="C864">
        <f t="shared" si="46"/>
        <v>-0.44808580757614819</v>
      </c>
    </row>
    <row r="865" spans="1:3" x14ac:dyDescent="0.25">
      <c r="A865">
        <f t="shared" si="44"/>
        <v>2752.970000000038</v>
      </c>
      <c r="B865">
        <f t="shared" si="45"/>
        <v>101.11837848874069</v>
      </c>
      <c r="C865">
        <f t="shared" si="46"/>
        <v>-0.54952348793199746</v>
      </c>
    </row>
    <row r="866" spans="1:3" x14ac:dyDescent="0.25">
      <c r="A866">
        <f t="shared" si="44"/>
        <v>2756.1600000000381</v>
      </c>
      <c r="B866">
        <f t="shared" si="45"/>
        <v>101.23554926335105</v>
      </c>
      <c r="C866">
        <f t="shared" si="46"/>
        <v>-0.64342539305524649</v>
      </c>
    </row>
    <row r="867" spans="1:3" x14ac:dyDescent="0.25">
      <c r="A867">
        <f t="shared" si="44"/>
        <v>2759.3500000000381</v>
      </c>
      <c r="B867">
        <f t="shared" si="45"/>
        <v>101.35272003796142</v>
      </c>
      <c r="C867">
        <f t="shared" si="46"/>
        <v>-0.72850381884141835</v>
      </c>
    </row>
    <row r="868" spans="1:3" x14ac:dyDescent="0.25">
      <c r="A868">
        <f t="shared" si="44"/>
        <v>2762.5400000000382</v>
      </c>
      <c r="B868">
        <f t="shared" si="45"/>
        <v>101.46989081257178</v>
      </c>
      <c r="C868">
        <f t="shared" si="46"/>
        <v>-0.80359206012147277</v>
      </c>
    </row>
    <row r="869" spans="1:3" x14ac:dyDescent="0.25">
      <c r="A869">
        <f t="shared" si="44"/>
        <v>2765.7300000000382</v>
      </c>
      <c r="B869">
        <f t="shared" si="45"/>
        <v>101.58706158718213</v>
      </c>
      <c r="C869">
        <f t="shared" si="46"/>
        <v>-0.86766041002879113</v>
      </c>
    </row>
    <row r="870" spans="1:3" x14ac:dyDescent="0.25">
      <c r="A870">
        <f t="shared" si="44"/>
        <v>2768.9200000000383</v>
      </c>
      <c r="B870">
        <f t="shared" si="45"/>
        <v>101.70423236179249</v>
      </c>
      <c r="C870">
        <f t="shared" si="46"/>
        <v>-0.91983028066853745</v>
      </c>
    </row>
    <row r="871" spans="1:3" x14ac:dyDescent="0.25">
      <c r="A871">
        <f t="shared" si="44"/>
        <v>2772.1100000000383</v>
      </c>
      <c r="B871">
        <f t="shared" si="45"/>
        <v>101.82140313640285</v>
      </c>
      <c r="C871">
        <f t="shared" si="46"/>
        <v>-0.95938625144871026</v>
      </c>
    </row>
    <row r="872" spans="1:3" x14ac:dyDescent="0.25">
      <c r="A872">
        <f t="shared" si="44"/>
        <v>2775.3000000000384</v>
      </c>
      <c r="B872">
        <f t="shared" si="45"/>
        <v>101.93857391101321</v>
      </c>
      <c r="C872">
        <f t="shared" si="46"/>
        <v>-0.98578587985055843</v>
      </c>
    </row>
    <row r="873" spans="1:3" x14ac:dyDescent="0.25">
      <c r="A873">
        <f t="shared" si="44"/>
        <v>2778.4900000000384</v>
      </c>
      <c r="B873">
        <f t="shared" si="45"/>
        <v>102.05574468562358</v>
      </c>
      <c r="C873">
        <f t="shared" si="46"/>
        <v>-0.99866714010042734</v>
      </c>
    </row>
    <row r="874" spans="1:3" x14ac:dyDescent="0.25">
      <c r="A874">
        <f t="shared" si="44"/>
        <v>2781.6800000000385</v>
      </c>
      <c r="B874">
        <f t="shared" si="45"/>
        <v>102.17291546023394</v>
      </c>
      <c r="C874">
        <f t="shared" si="46"/>
        <v>-0.99785338773436016</v>
      </c>
    </row>
    <row r="875" spans="1:3" x14ac:dyDescent="0.25">
      <c r="A875">
        <f t="shared" ref="A875:A938" si="47">A874+$Q$2</f>
        <v>2784.8700000000385</v>
      </c>
      <c r="B875">
        <f t="shared" si="45"/>
        <v>102.2900862348443</v>
      </c>
      <c r="C875">
        <f t="shared" si="46"/>
        <v>-0.98335578197495921</v>
      </c>
    </row>
    <row r="876" spans="1:3" x14ac:dyDescent="0.25">
      <c r="A876">
        <f t="shared" si="47"/>
        <v>2788.0600000000386</v>
      </c>
      <c r="B876">
        <f t="shared" si="45"/>
        <v>102.40725700945465</v>
      </c>
      <c r="C876">
        <f t="shared" si="46"/>
        <v>-0.9553731327017162</v>
      </c>
    </row>
    <row r="877" spans="1:3" x14ac:dyDescent="0.25">
      <c r="A877">
        <f t="shared" si="47"/>
        <v>2791.2500000000387</v>
      </c>
      <c r="B877">
        <f t="shared" si="45"/>
        <v>102.52442778406501</v>
      </c>
      <c r="C877">
        <f t="shared" si="46"/>
        <v>-0.91428917411338118</v>
      </c>
    </row>
    <row r="878" spans="1:3" x14ac:dyDescent="0.25">
      <c r="A878">
        <f t="shared" si="47"/>
        <v>2794.4400000000387</v>
      </c>
      <c r="B878">
        <f t="shared" si="45"/>
        <v>102.64159855867538</v>
      </c>
      <c r="C878">
        <f t="shared" si="46"/>
        <v>-0.86066730246940848</v>
      </c>
    </row>
    <row r="879" spans="1:3" x14ac:dyDescent="0.25">
      <c r="A879">
        <f t="shared" si="47"/>
        <v>2797.6300000000388</v>
      </c>
      <c r="B879">
        <f t="shared" si="45"/>
        <v>102.75876933328574</v>
      </c>
      <c r="C879">
        <f t="shared" si="46"/>
        <v>-0.79524285007340545</v>
      </c>
    </row>
    <row r="880" spans="1:3" x14ac:dyDescent="0.25">
      <c r="A880">
        <f t="shared" si="47"/>
        <v>2800.8200000000388</v>
      </c>
      <c r="B880">
        <f t="shared" si="45"/>
        <v>102.8759401078961</v>
      </c>
      <c r="C880">
        <f t="shared" si="46"/>
        <v>-0.7189130014475924</v>
      </c>
    </row>
    <row r="881" spans="1:3" x14ac:dyDescent="0.25">
      <c r="A881">
        <f t="shared" si="47"/>
        <v>2804.0100000000389</v>
      </c>
      <c r="B881">
        <f t="shared" si="45"/>
        <v>102.99311088250646</v>
      </c>
      <c r="C881">
        <f t="shared" si="46"/>
        <v>-0.63272448998083175</v>
      </c>
    </row>
    <row r="882" spans="1:3" x14ac:dyDescent="0.25">
      <c r="A882">
        <f t="shared" si="47"/>
        <v>2807.2000000000389</v>
      </c>
      <c r="B882">
        <f t="shared" si="45"/>
        <v>103.11028165711681</v>
      </c>
      <c r="C882">
        <f t="shared" si="46"/>
        <v>-0.53785924376957328</v>
      </c>
    </row>
    <row r="883" spans="1:3" x14ac:dyDescent="0.25">
      <c r="A883">
        <f t="shared" si="47"/>
        <v>2810.390000000039</v>
      </c>
      <c r="B883">
        <f t="shared" si="45"/>
        <v>103.22745243172717</v>
      </c>
      <c r="C883">
        <f t="shared" si="46"/>
        <v>-0.43561817749450438</v>
      </c>
    </row>
    <row r="884" spans="1:3" x14ac:dyDescent="0.25">
      <c r="A884">
        <f t="shared" si="47"/>
        <v>2813.580000000039</v>
      </c>
      <c r="B884">
        <f t="shared" si="45"/>
        <v>103.34462320633754</v>
      </c>
      <c r="C884">
        <f t="shared" si="46"/>
        <v>-0.32740335259959075</v>
      </c>
    </row>
    <row r="885" spans="1:3" x14ac:dyDescent="0.25">
      <c r="A885">
        <f t="shared" si="47"/>
        <v>2816.7700000000391</v>
      </c>
      <c r="B885">
        <f t="shared" si="45"/>
        <v>103.4617939809479</v>
      </c>
      <c r="C885">
        <f t="shared" si="46"/>
        <v>-0.21469875041623368</v>
      </c>
    </row>
    <row r="886" spans="1:3" x14ac:dyDescent="0.25">
      <c r="A886">
        <f t="shared" si="47"/>
        <v>2819.9600000000391</v>
      </c>
      <c r="B886">
        <f t="shared" si="45"/>
        <v>103.57896475555826</v>
      </c>
      <c r="C886">
        <f t="shared" si="46"/>
        <v>-9.9049921896081555E-2</v>
      </c>
    </row>
    <row r="887" spans="1:3" x14ac:dyDescent="0.25">
      <c r="A887">
        <f t="shared" si="47"/>
        <v>2823.1500000000392</v>
      </c>
      <c r="B887">
        <f t="shared" si="45"/>
        <v>103.69613553016862</v>
      </c>
      <c r="C887">
        <f t="shared" si="46"/>
        <v>1.7957206978118142E-2</v>
      </c>
    </row>
    <row r="888" spans="1:3" x14ac:dyDescent="0.25">
      <c r="A888">
        <f t="shared" si="47"/>
        <v>2826.3400000000393</v>
      </c>
      <c r="B888">
        <f t="shared" si="45"/>
        <v>103.81330630477898</v>
      </c>
      <c r="C888">
        <f t="shared" si="46"/>
        <v>0.13471808345626171</v>
      </c>
    </row>
    <row r="889" spans="1:3" x14ac:dyDescent="0.25">
      <c r="A889">
        <f t="shared" si="47"/>
        <v>2829.5300000000393</v>
      </c>
      <c r="B889">
        <f t="shared" si="45"/>
        <v>103.93047707938935</v>
      </c>
      <c r="C889">
        <f t="shared" si="46"/>
        <v>0.24963153171890531</v>
      </c>
    </row>
    <row r="890" spans="1:3" x14ac:dyDescent="0.25">
      <c r="A890">
        <f t="shared" si="47"/>
        <v>2832.7200000000394</v>
      </c>
      <c r="B890">
        <f t="shared" si="45"/>
        <v>104.04764785399971</v>
      </c>
      <c r="C890">
        <f t="shared" si="46"/>
        <v>0.36112171026638085</v>
      </c>
    </row>
    <row r="891" spans="1:3" x14ac:dyDescent="0.25">
      <c r="A891">
        <f t="shared" si="47"/>
        <v>2835.9100000000394</v>
      </c>
      <c r="B891">
        <f t="shared" si="45"/>
        <v>104.16481862861006</v>
      </c>
      <c r="C891">
        <f t="shared" si="46"/>
        <v>0.4676597218911635</v>
      </c>
    </row>
    <row r="892" spans="1:3" x14ac:dyDescent="0.25">
      <c r="A892">
        <f t="shared" si="47"/>
        <v>2839.1000000000395</v>
      </c>
      <c r="B892">
        <f t="shared" si="45"/>
        <v>104.28198940322042</v>
      </c>
      <c r="C892">
        <f t="shared" si="46"/>
        <v>0.56778457988938402</v>
      </c>
    </row>
    <row r="893" spans="1:3" x14ac:dyDescent="0.25">
      <c r="A893">
        <f t="shared" si="47"/>
        <v>2842.2900000000395</v>
      </c>
      <c r="B893">
        <f t="shared" si="45"/>
        <v>104.39916017783078</v>
      </c>
      <c r="C893">
        <f t="shared" si="46"/>
        <v>0.66012324299594549</v>
      </c>
    </row>
    <row r="894" spans="1:3" x14ac:dyDescent="0.25">
      <c r="A894">
        <f t="shared" si="47"/>
        <v>2845.4800000000396</v>
      </c>
      <c r="B894">
        <f t="shared" si="45"/>
        <v>104.51633095244114</v>
      </c>
      <c r="C894">
        <f t="shared" si="46"/>
        <v>0.74340944429827505</v>
      </c>
    </row>
    <row r="895" spans="1:3" x14ac:dyDescent="0.25">
      <c r="A895">
        <f t="shared" si="47"/>
        <v>2848.6700000000396</v>
      </c>
      <c r="B895">
        <f t="shared" si="45"/>
        <v>104.63350172705151</v>
      </c>
      <c r="C895">
        <f t="shared" si="46"/>
        <v>0.8165010559223691</v>
      </c>
    </row>
    <row r="896" spans="1:3" x14ac:dyDescent="0.25">
      <c r="A896">
        <f t="shared" si="47"/>
        <v>2851.8600000000397</v>
      </c>
      <c r="B896">
        <f t="shared" si="45"/>
        <v>104.75067250166187</v>
      </c>
      <c r="C896">
        <f t="shared" si="46"/>
        <v>0.8783957513640952</v>
      </c>
    </row>
    <row r="897" spans="1:3" x14ac:dyDescent="0.25">
      <c r="A897">
        <f t="shared" si="47"/>
        <v>2855.0500000000397</v>
      </c>
      <c r="B897">
        <f t="shared" si="45"/>
        <v>104.86784327627223</v>
      </c>
      <c r="C897">
        <f t="shared" si="46"/>
        <v>0.92824475068378409</v>
      </c>
    </row>
    <row r="898" spans="1:3" x14ac:dyDescent="0.25">
      <c r="A898">
        <f t="shared" si="47"/>
        <v>2858.2400000000398</v>
      </c>
      <c r="B898">
        <f t="shared" si="45"/>
        <v>104.98501405088258</v>
      </c>
      <c r="C898">
        <f t="shared" si="46"/>
        <v>0.96536446007208465</v>
      </c>
    </row>
    <row r="899" spans="1:3" x14ac:dyDescent="0.25">
      <c r="A899">
        <f t="shared" si="47"/>
        <v>2861.4300000000399</v>
      </c>
      <c r="B899">
        <f t="shared" ref="B899:B962" si="48">$U$2*A899</f>
        <v>105.10218482549294</v>
      </c>
      <c r="C899">
        <f t="shared" ref="C899:C962" si="49">SIN($O$2-B899)</f>
        <v>0.9892458461704734</v>
      </c>
    </row>
    <row r="900" spans="1:3" x14ac:dyDescent="0.25">
      <c r="A900">
        <f t="shared" si="47"/>
        <v>2864.6200000000399</v>
      </c>
      <c r="B900">
        <f t="shared" si="48"/>
        <v>105.2193556001033</v>
      </c>
      <c r="C900">
        <f t="shared" si="49"/>
        <v>0.99956141659357889</v>
      </c>
    </row>
    <row r="901" spans="1:3" x14ac:dyDescent="0.25">
      <c r="A901">
        <f t="shared" si="47"/>
        <v>2867.81000000004</v>
      </c>
      <c r="B901">
        <f t="shared" si="48"/>
        <v>105.33652637471367</v>
      </c>
      <c r="C901">
        <f t="shared" si="49"/>
        <v>0.99616971092740181</v>
      </c>
    </row>
    <row r="902" spans="1:3" x14ac:dyDescent="0.25">
      <c r="A902">
        <f t="shared" si="47"/>
        <v>2871.00000000004</v>
      </c>
      <c r="B902">
        <f t="shared" si="48"/>
        <v>105.45369714932403</v>
      </c>
      <c r="C902">
        <f t="shared" si="49"/>
        <v>0.97911724061707095</v>
      </c>
    </row>
    <row r="903" spans="1:3" x14ac:dyDescent="0.25">
      <c r="A903">
        <f t="shared" si="47"/>
        <v>2874.1900000000401</v>
      </c>
      <c r="B903">
        <f t="shared" si="48"/>
        <v>105.57086792393439</v>
      </c>
      <c r="C903">
        <f t="shared" si="49"/>
        <v>0.94863785114188137</v>
      </c>
    </row>
    <row r="904" spans="1:3" x14ac:dyDescent="0.25">
      <c r="A904">
        <f t="shared" si="47"/>
        <v>2877.3800000000401</v>
      </c>
      <c r="B904">
        <f t="shared" si="48"/>
        <v>105.68803869854474</v>
      </c>
      <c r="C904">
        <f t="shared" si="49"/>
        <v>0.90514951522430276</v>
      </c>
    </row>
    <row r="905" spans="1:3" x14ac:dyDescent="0.25">
      <c r="A905">
        <f t="shared" si="47"/>
        <v>2880.5700000000402</v>
      </c>
      <c r="B905">
        <f t="shared" si="48"/>
        <v>105.8052094731551</v>
      </c>
      <c r="C905">
        <f t="shared" si="49"/>
        <v>0.84924860104861066</v>
      </c>
    </row>
    <row r="906" spans="1:3" x14ac:dyDescent="0.25">
      <c r="A906">
        <f t="shared" si="47"/>
        <v>2883.7600000000402</v>
      </c>
      <c r="B906">
        <f t="shared" si="48"/>
        <v>105.92238024776547</v>
      </c>
      <c r="C906">
        <f t="shared" si="49"/>
        <v>0.78170169409071477</v>
      </c>
    </row>
    <row r="907" spans="1:3" x14ac:dyDescent="0.25">
      <c r="A907">
        <f t="shared" si="47"/>
        <v>2886.9500000000403</v>
      </c>
      <c r="B907">
        <f t="shared" si="48"/>
        <v>106.03955102237583</v>
      </c>
      <c r="C907">
        <f t="shared" si="49"/>
        <v>0.70343508470886107</v>
      </c>
    </row>
    <row r="908" spans="1:3" x14ac:dyDescent="0.25">
      <c r="A908">
        <f t="shared" si="47"/>
        <v>2890.1400000000403</v>
      </c>
      <c r="B908">
        <f t="shared" si="48"/>
        <v>106.15672179698619</v>
      </c>
      <c r="C908">
        <f t="shared" si="49"/>
        <v>0.61552206565480216</v>
      </c>
    </row>
    <row r="909" spans="1:3" x14ac:dyDescent="0.25">
      <c r="A909">
        <f t="shared" si="47"/>
        <v>2893.3300000000404</v>
      </c>
      <c r="B909">
        <f t="shared" si="48"/>
        <v>106.27389257159655</v>
      </c>
      <c r="C909">
        <f t="shared" si="49"/>
        <v>0.51916821369852084</v>
      </c>
    </row>
    <row r="910" spans="1:3" x14ac:dyDescent="0.25">
      <c r="A910">
        <f t="shared" si="47"/>
        <v>2896.5200000000405</v>
      </c>
      <c r="B910">
        <f t="shared" si="48"/>
        <v>106.39106334620691</v>
      </c>
      <c r="C910">
        <f t="shared" si="49"/>
        <v>0.41569485720374239</v>
      </c>
    </row>
    <row r="911" spans="1:3" x14ac:dyDescent="0.25">
      <c r="A911">
        <f t="shared" si="47"/>
        <v>2899.7100000000405</v>
      </c>
      <c r="B911">
        <f t="shared" si="48"/>
        <v>106.50823412081726</v>
      </c>
      <c r="C911">
        <f t="shared" si="49"/>
        <v>0.30652095636822241</v>
      </c>
    </row>
    <row r="912" spans="1:3" x14ac:dyDescent="0.25">
      <c r="A912">
        <f t="shared" si="47"/>
        <v>2902.9000000000406</v>
      </c>
      <c r="B912">
        <f t="shared" si="48"/>
        <v>106.62540489542764</v>
      </c>
      <c r="C912">
        <f t="shared" si="49"/>
        <v>0.1931436446103178</v>
      </c>
    </row>
    <row r="913" spans="1:3" x14ac:dyDescent="0.25">
      <c r="A913">
        <f t="shared" si="47"/>
        <v>2906.0900000000406</v>
      </c>
      <c r="B913">
        <f t="shared" si="48"/>
        <v>106.74257567003799</v>
      </c>
      <c r="C913">
        <f t="shared" si="49"/>
        <v>7.7117697943542327E-2</v>
      </c>
    </row>
    <row r="914" spans="1:3" x14ac:dyDescent="0.25">
      <c r="A914">
        <f t="shared" si="47"/>
        <v>2909.2800000000407</v>
      </c>
      <c r="B914">
        <f t="shared" si="48"/>
        <v>106.85974644464835</v>
      </c>
      <c r="C914">
        <f t="shared" si="49"/>
        <v>-3.9965786118668398E-2</v>
      </c>
    </row>
    <row r="915" spans="1:3" x14ac:dyDescent="0.25">
      <c r="A915">
        <f t="shared" si="47"/>
        <v>2912.4700000000407</v>
      </c>
      <c r="B915">
        <f t="shared" si="48"/>
        <v>106.97691721925871</v>
      </c>
      <c r="C915">
        <f t="shared" si="49"/>
        <v>-0.15650120774533546</v>
      </c>
    </row>
    <row r="916" spans="1:3" x14ac:dyDescent="0.25">
      <c r="A916">
        <f t="shared" si="47"/>
        <v>2915.6600000000408</v>
      </c>
      <c r="B916">
        <f t="shared" si="48"/>
        <v>107.09408799386907</v>
      </c>
      <c r="C916">
        <f t="shared" si="49"/>
        <v>-0.27089048284487666</v>
      </c>
    </row>
    <row r="917" spans="1:3" x14ac:dyDescent="0.25">
      <c r="A917">
        <f t="shared" si="47"/>
        <v>2918.8500000000408</v>
      </c>
      <c r="B917">
        <f t="shared" si="48"/>
        <v>107.21125876847944</v>
      </c>
      <c r="C917">
        <f t="shared" si="49"/>
        <v>-0.38156495805652857</v>
      </c>
    </row>
    <row r="918" spans="1:3" x14ac:dyDescent="0.25">
      <c r="A918">
        <f t="shared" si="47"/>
        <v>2922.0400000000409</v>
      </c>
      <c r="B918">
        <f t="shared" si="48"/>
        <v>107.3284295430898</v>
      </c>
      <c r="C918">
        <f t="shared" si="49"/>
        <v>-0.48700692214954033</v>
      </c>
    </row>
    <row r="919" spans="1:3" x14ac:dyDescent="0.25">
      <c r="A919">
        <f t="shared" si="47"/>
        <v>2925.2300000000409</v>
      </c>
      <c r="B919">
        <f t="shared" si="48"/>
        <v>107.44560031770015</v>
      </c>
      <c r="C919">
        <f t="shared" si="49"/>
        <v>-0.5857704188382733</v>
      </c>
    </row>
    <row r="920" spans="1:3" x14ac:dyDescent="0.25">
      <c r="A920">
        <f t="shared" si="47"/>
        <v>2928.420000000041</v>
      </c>
      <c r="B920">
        <f t="shared" si="48"/>
        <v>107.56277109231051</v>
      </c>
      <c r="C920">
        <f t="shared" si="49"/>
        <v>-0.67650107560075801</v>
      </c>
    </row>
    <row r="921" spans="1:3" x14ac:dyDescent="0.25">
      <c r="A921">
        <f t="shared" si="47"/>
        <v>2931.6100000000411</v>
      </c>
      <c r="B921">
        <f t="shared" si="48"/>
        <v>107.67994186692087</v>
      </c>
      <c r="C921">
        <f t="shared" si="49"/>
        <v>-0.75795467658256155</v>
      </c>
    </row>
    <row r="922" spans="1:3" x14ac:dyDescent="0.25">
      <c r="A922">
        <f t="shared" si="47"/>
        <v>2934.8000000000411</v>
      </c>
      <c r="B922">
        <f t="shared" si="48"/>
        <v>107.79711264153123</v>
      </c>
      <c r="C922">
        <f t="shared" si="49"/>
        <v>-0.82901422489025756</v>
      </c>
    </row>
    <row r="923" spans="1:3" x14ac:dyDescent="0.25">
      <c r="A923">
        <f t="shared" si="47"/>
        <v>2937.9900000000412</v>
      </c>
      <c r="B923">
        <f t="shared" si="48"/>
        <v>107.9142834161416</v>
      </c>
      <c r="C923">
        <f t="shared" si="49"/>
        <v>-0.8887052602943325</v>
      </c>
    </row>
    <row r="924" spans="1:3" x14ac:dyDescent="0.25">
      <c r="A924">
        <f t="shared" si="47"/>
        <v>2941.1800000000412</v>
      </c>
      <c r="B924">
        <f t="shared" si="48"/>
        <v>108.03145419075196</v>
      </c>
      <c r="C924">
        <f t="shared" si="49"/>
        <v>-0.93620922228537662</v>
      </c>
    </row>
    <row r="925" spans="1:3" x14ac:dyDescent="0.25">
      <c r="A925">
        <f t="shared" si="47"/>
        <v>2944.3700000000413</v>
      </c>
      <c r="B925">
        <f t="shared" si="48"/>
        <v>108.14862496536232</v>
      </c>
      <c r="C925">
        <f t="shared" si="49"/>
        <v>-0.97087467523219373</v>
      </c>
    </row>
    <row r="926" spans="1:3" x14ac:dyDescent="0.25">
      <c r="A926">
        <f t="shared" si="47"/>
        <v>2947.5600000000413</v>
      </c>
      <c r="B926">
        <f t="shared" si="48"/>
        <v>108.26579573997267</v>
      </c>
      <c r="C926">
        <f t="shared" si="49"/>
        <v>-0.99222624170783058</v>
      </c>
    </row>
    <row r="927" spans="1:3" x14ac:dyDescent="0.25">
      <c r="A927">
        <f t="shared" si="47"/>
        <v>2950.7500000000414</v>
      </c>
      <c r="B927">
        <f t="shared" si="48"/>
        <v>108.38296651458303</v>
      </c>
      <c r="C927">
        <f t="shared" si="49"/>
        <v>-0.99997112147834288</v>
      </c>
    </row>
    <row r="928" spans="1:3" x14ac:dyDescent="0.25">
      <c r="A928">
        <f t="shared" si="47"/>
        <v>2953.9400000000414</v>
      </c>
      <c r="B928">
        <f t="shared" si="48"/>
        <v>108.50013728919339</v>
      </c>
      <c r="C928">
        <f t="shared" si="49"/>
        <v>-0.99400310675746528</v>
      </c>
    </row>
    <row r="929" spans="1:3" x14ac:dyDescent="0.25">
      <c r="A929">
        <f t="shared" si="47"/>
        <v>2957.1300000000415</v>
      </c>
      <c r="B929">
        <f t="shared" si="48"/>
        <v>108.61730806380376</v>
      </c>
      <c r="C929">
        <f t="shared" si="49"/>
        <v>-0.9744040386648356</v>
      </c>
    </row>
    <row r="930" spans="1:3" x14ac:dyDescent="0.25">
      <c r="A930">
        <f t="shared" si="47"/>
        <v>2960.3200000000415</v>
      </c>
      <c r="B930">
        <f t="shared" si="48"/>
        <v>108.73447883841412</v>
      </c>
      <c r="C930">
        <f t="shared" si="49"/>
        <v>-0.94144268491495675</v>
      </c>
    </row>
    <row r="931" spans="1:3" x14ac:dyDescent="0.25">
      <c r="A931">
        <f t="shared" si="47"/>
        <v>2963.5100000000416</v>
      </c>
      <c r="B931">
        <f t="shared" si="48"/>
        <v>108.85164961302448</v>
      </c>
      <c r="C931">
        <f t="shared" si="49"/>
        <v>-0.8955710541274331</v>
      </c>
    </row>
    <row r="932" spans="1:3" x14ac:dyDescent="0.25">
      <c r="A932">
        <f t="shared" si="47"/>
        <v>2966.7000000000417</v>
      </c>
      <c r="B932">
        <f t="shared" si="48"/>
        <v>108.96882038763484</v>
      </c>
      <c r="C932">
        <f t="shared" si="49"/>
        <v>-0.83741819730146516</v>
      </c>
    </row>
    <row r="933" spans="1:3" x14ac:dyDescent="0.25">
      <c r="A933">
        <f t="shared" si="47"/>
        <v>2969.8900000000417</v>
      </c>
      <c r="B933">
        <f t="shared" si="48"/>
        <v>109.08599116224519</v>
      </c>
      <c r="C933">
        <f t="shared" si="49"/>
        <v>-0.76778158145674869</v>
      </c>
    </row>
    <row r="934" spans="1:3" x14ac:dyDescent="0.25">
      <c r="A934">
        <f t="shared" si="47"/>
        <v>2973.0800000000418</v>
      </c>
      <c r="B934">
        <f t="shared" si="48"/>
        <v>109.20316193685557</v>
      </c>
      <c r="C934">
        <f t="shared" si="49"/>
        <v>-0.68761615373655127</v>
      </c>
    </row>
    <row r="935" spans="1:3" x14ac:dyDescent="0.25">
      <c r="A935">
        <f t="shared" si="47"/>
        <v>2976.2700000000418</v>
      </c>
      <c r="B935">
        <f t="shared" si="48"/>
        <v>109.32033271146592</v>
      </c>
      <c r="C935">
        <f t="shared" si="49"/>
        <v>-0.59802124594015371</v>
      </c>
    </row>
    <row r="936" spans="1:3" x14ac:dyDescent="0.25">
      <c r="A936">
        <f t="shared" si="47"/>
        <v>2979.4600000000419</v>
      </c>
      <c r="B936">
        <f t="shared" si="48"/>
        <v>109.43750348607628</v>
      </c>
      <c r="C936">
        <f t="shared" si="49"/>
        <v>-0.50022549906646041</v>
      </c>
    </row>
    <row r="937" spans="1:3" x14ac:dyDescent="0.25">
      <c r="A937">
        <f t="shared" si="47"/>
        <v>2982.6500000000419</v>
      </c>
      <c r="B937">
        <f t="shared" si="48"/>
        <v>109.55467426068664</v>
      </c>
      <c r="C937">
        <f t="shared" si="49"/>
        <v>-0.39557001460308527</v>
      </c>
    </row>
    <row r="938" spans="1:3" x14ac:dyDescent="0.25">
      <c r="A938">
        <f t="shared" si="47"/>
        <v>2985.840000000042</v>
      </c>
      <c r="B938">
        <f t="shared" si="48"/>
        <v>109.671845035297</v>
      </c>
      <c r="C938">
        <f t="shared" si="49"/>
        <v>-0.2854899636120386</v>
      </c>
    </row>
    <row r="939" spans="1:3" x14ac:dyDescent="0.25">
      <c r="A939">
        <f t="shared" ref="A939:A1002" si="50">A938+$Q$2</f>
        <v>2989.030000000042</v>
      </c>
      <c r="B939">
        <f t="shared" si="48"/>
        <v>109.78901580990735</v>
      </c>
      <c r="C939">
        <f t="shared" si="49"/>
        <v>-0.17149490581202034</v>
      </c>
    </row>
    <row r="940" spans="1:3" x14ac:dyDescent="0.25">
      <c r="A940">
        <f t="shared" si="50"/>
        <v>2992.2200000000421</v>
      </c>
      <c r="B940">
        <f t="shared" si="48"/>
        <v>109.90618658451773</v>
      </c>
      <c r="C940">
        <f t="shared" si="49"/>
        <v>-5.5148088547440188E-2</v>
      </c>
    </row>
    <row r="941" spans="1:3" x14ac:dyDescent="0.25">
      <c r="A941">
        <f t="shared" si="50"/>
        <v>2995.4100000000421</v>
      </c>
      <c r="B941">
        <f t="shared" si="48"/>
        <v>110.02335735912808</v>
      </c>
      <c r="C941">
        <f t="shared" si="49"/>
        <v>6.1954990476500424E-2</v>
      </c>
    </row>
    <row r="942" spans="1:3" x14ac:dyDescent="0.25">
      <c r="A942">
        <f t="shared" si="50"/>
        <v>2998.6000000000422</v>
      </c>
      <c r="B942">
        <f t="shared" si="48"/>
        <v>110.14052813373844</v>
      </c>
      <c r="C942">
        <f t="shared" si="49"/>
        <v>0.17820846271743385</v>
      </c>
    </row>
    <row r="943" spans="1:3" x14ac:dyDescent="0.25">
      <c r="A943">
        <f t="shared" si="50"/>
        <v>3001.7900000000423</v>
      </c>
      <c r="B943">
        <f t="shared" si="48"/>
        <v>110.2576989083488</v>
      </c>
      <c r="C943">
        <f t="shared" si="49"/>
        <v>0.29201811053761384</v>
      </c>
    </row>
    <row r="944" spans="1:3" x14ac:dyDescent="0.25">
      <c r="A944">
        <f t="shared" si="50"/>
        <v>3004.9800000000423</v>
      </c>
      <c r="B944">
        <f t="shared" si="48"/>
        <v>110.37486968295916</v>
      </c>
      <c r="C944">
        <f t="shared" si="49"/>
        <v>0.40182322917353375</v>
      </c>
    </row>
    <row r="945" spans="1:3" x14ac:dyDescent="0.25">
      <c r="A945">
        <f t="shared" si="50"/>
        <v>3008.1700000000424</v>
      </c>
      <c r="B945">
        <f t="shared" si="48"/>
        <v>110.49204045756953</v>
      </c>
      <c r="C945">
        <f t="shared" si="49"/>
        <v>0.50611802913376247</v>
      </c>
    </row>
    <row r="946" spans="1:3" x14ac:dyDescent="0.25">
      <c r="A946">
        <f t="shared" si="50"/>
        <v>3011.3600000000424</v>
      </c>
      <c r="B946">
        <f t="shared" si="48"/>
        <v>110.60921123217989</v>
      </c>
      <c r="C946">
        <f t="shared" si="49"/>
        <v>0.60347228552763887</v>
      </c>
    </row>
    <row r="947" spans="1:3" x14ac:dyDescent="0.25">
      <c r="A947">
        <f t="shared" si="50"/>
        <v>3014.5500000000425</v>
      </c>
      <c r="B947">
        <f t="shared" si="48"/>
        <v>110.72638200679025</v>
      </c>
      <c r="C947">
        <f t="shared" si="49"/>
        <v>0.69255095115476983</v>
      </c>
    </row>
    <row r="948" spans="1:3" x14ac:dyDescent="0.25">
      <c r="A948">
        <f t="shared" si="50"/>
        <v>3017.7400000000425</v>
      </c>
      <c r="B948">
        <f t="shared" si="48"/>
        <v>110.8435527814006</v>
      </c>
      <c r="C948">
        <f t="shared" si="49"/>
        <v>0.77213246439508276</v>
      </c>
    </row>
    <row r="949" spans="1:3" x14ac:dyDescent="0.25">
      <c r="A949">
        <f t="shared" si="50"/>
        <v>3020.9300000000426</v>
      </c>
      <c r="B949">
        <f t="shared" si="48"/>
        <v>110.96072355601096</v>
      </c>
      <c r="C949">
        <f t="shared" si="49"/>
        <v>0.84112550083821258</v>
      </c>
    </row>
    <row r="950" spans="1:3" x14ac:dyDescent="0.25">
      <c r="A950">
        <f t="shared" si="50"/>
        <v>3024.1200000000426</v>
      </c>
      <c r="B950">
        <f t="shared" si="48"/>
        <v>111.07789433062132</v>
      </c>
      <c r="C950">
        <f t="shared" si="49"/>
        <v>0.89858393893218225</v>
      </c>
    </row>
    <row r="951" spans="1:3" x14ac:dyDescent="0.25">
      <c r="A951">
        <f t="shared" si="50"/>
        <v>3027.3100000000427</v>
      </c>
      <c r="B951">
        <f t="shared" si="48"/>
        <v>111.19506510523169</v>
      </c>
      <c r="C951">
        <f t="shared" si="49"/>
        <v>0.94371983442310869</v>
      </c>
    </row>
    <row r="952" spans="1:3" x14ac:dyDescent="0.25">
      <c r="A952">
        <f t="shared" si="50"/>
        <v>3030.5000000000427</v>
      </c>
      <c r="B952">
        <f t="shared" si="48"/>
        <v>111.31223587984205</v>
      </c>
      <c r="C952">
        <f t="shared" si="49"/>
        <v>0.97591422566364205</v>
      </c>
    </row>
    <row r="953" spans="1:3" x14ac:dyDescent="0.25">
      <c r="A953">
        <f t="shared" si="50"/>
        <v>3033.6900000000428</v>
      </c>
      <c r="B953">
        <f t="shared" si="48"/>
        <v>111.42940665445241</v>
      </c>
      <c r="C953">
        <f t="shared" si="49"/>
        <v>0.99472562161388411</v>
      </c>
    </row>
    <row r="954" spans="1:3" x14ac:dyDescent="0.25">
      <c r="A954">
        <f t="shared" si="50"/>
        <v>3036.8800000000429</v>
      </c>
      <c r="B954">
        <f t="shared" si="48"/>
        <v>111.54657742906276</v>
      </c>
      <c r="C954">
        <f t="shared" si="49"/>
        <v>0.99989605613625265</v>
      </c>
    </row>
    <row r="955" spans="1:3" x14ac:dyDescent="0.25">
      <c r="A955">
        <f t="shared" si="50"/>
        <v>3040.0700000000429</v>
      </c>
      <c r="B955">
        <f t="shared" si="48"/>
        <v>111.66374820367312</v>
      </c>
      <c r="C955">
        <f t="shared" si="49"/>
        <v>0.99135462556007481</v>
      </c>
    </row>
    <row r="956" spans="1:3" x14ac:dyDescent="0.25">
      <c r="A956">
        <f t="shared" si="50"/>
        <v>3043.260000000043</v>
      </c>
      <c r="B956">
        <f t="shared" si="48"/>
        <v>111.78091897828349</v>
      </c>
      <c r="C956">
        <f t="shared" si="49"/>
        <v>0.96921846100421716</v>
      </c>
    </row>
    <row r="957" spans="1:3" x14ac:dyDescent="0.25">
      <c r="A957">
        <f t="shared" si="50"/>
        <v>3046.450000000043</v>
      </c>
      <c r="B957">
        <f t="shared" si="48"/>
        <v>111.89808975289385</v>
      </c>
      <c r="C957">
        <f t="shared" si="49"/>
        <v>0.9337911221240377</v>
      </c>
    </row>
    <row r="958" spans="1:3" x14ac:dyDescent="0.25">
      <c r="A958">
        <f t="shared" si="50"/>
        <v>3049.6400000000431</v>
      </c>
      <c r="B958">
        <f t="shared" si="48"/>
        <v>112.01526052750421</v>
      </c>
      <c r="C958">
        <f t="shared" si="49"/>
        <v>0.88555843430962811</v>
      </c>
    </row>
    <row r="959" spans="1:3" x14ac:dyDescent="0.25">
      <c r="A959">
        <f t="shared" si="50"/>
        <v>3052.8300000000431</v>
      </c>
      <c r="B959">
        <f t="shared" si="48"/>
        <v>112.13243130211457</v>
      </c>
      <c r="C959">
        <f t="shared" si="49"/>
        <v>0.82518182642111138</v>
      </c>
    </row>
    <row r="960" spans="1:3" x14ac:dyDescent="0.25">
      <c r="A960">
        <f t="shared" si="50"/>
        <v>3056.0200000000432</v>
      </c>
      <c r="B960">
        <f t="shared" si="48"/>
        <v>112.24960207672493</v>
      </c>
      <c r="C960">
        <f t="shared" si="49"/>
        <v>0.75348926042252817</v>
      </c>
    </row>
    <row r="961" spans="1:3" x14ac:dyDescent="0.25">
      <c r="A961">
        <f t="shared" si="50"/>
        <v>3059.2100000000432</v>
      </c>
      <c r="B961">
        <f t="shared" si="48"/>
        <v>112.36677285133528</v>
      </c>
      <c r="C961">
        <f t="shared" si="49"/>
        <v>0.67146387729889234</v>
      </c>
    </row>
    <row r="962" spans="1:3" x14ac:dyDescent="0.25">
      <c r="A962">
        <f t="shared" si="50"/>
        <v>3062.4000000000433</v>
      </c>
      <c r="B962">
        <f t="shared" si="48"/>
        <v>112.48394362594566</v>
      </c>
      <c r="C962">
        <f t="shared" si="49"/>
        <v>0.58023051495823841</v>
      </c>
    </row>
    <row r="963" spans="1:3" x14ac:dyDescent="0.25">
      <c r="A963">
        <f t="shared" si="50"/>
        <v>3065.5900000000433</v>
      </c>
      <c r="B963">
        <f t="shared" ref="B963:B1000" si="51">$U$2*A963</f>
        <v>112.60111440055601</v>
      </c>
      <c r="C963">
        <f t="shared" ref="C963:C1000" si="52">SIN($O$2-B963)</f>
        <v>0.48104028300265633</v>
      </c>
    </row>
    <row r="964" spans="1:3" x14ac:dyDescent="0.25">
      <c r="A964">
        <f t="shared" si="50"/>
        <v>3068.7800000000434</v>
      </c>
      <c r="B964">
        <f t="shared" si="51"/>
        <v>112.71828517516637</v>
      </c>
      <c r="C964">
        <f t="shared" si="52"/>
        <v>0.37525340589879075</v>
      </c>
    </row>
    <row r="965" spans="1:3" x14ac:dyDescent="0.25">
      <c r="A965">
        <f t="shared" si="50"/>
        <v>3071.9700000000435</v>
      </c>
      <c r="B965">
        <f t="shared" si="51"/>
        <v>112.83545594977673</v>
      </c>
      <c r="C965">
        <f t="shared" si="52"/>
        <v>0.26432056982461277</v>
      </c>
    </row>
    <row r="966" spans="1:3" x14ac:dyDescent="0.25">
      <c r="A966">
        <f t="shared" si="50"/>
        <v>3075.1600000000435</v>
      </c>
      <c r="B966">
        <f t="shared" si="51"/>
        <v>112.95262672438709</v>
      </c>
      <c r="C966">
        <f t="shared" si="52"/>
        <v>0.14976302898841085</v>
      </c>
    </row>
    <row r="967" spans="1:3" x14ac:dyDescent="0.25">
      <c r="A967">
        <f t="shared" si="50"/>
        <v>3078.3500000000436</v>
      </c>
      <c r="B967">
        <f t="shared" si="51"/>
        <v>113.06979749899745</v>
      </c>
      <c r="C967">
        <f t="shared" si="52"/>
        <v>3.315174422789148E-2</v>
      </c>
    </row>
    <row r="968" spans="1:3" x14ac:dyDescent="0.25">
      <c r="A968">
        <f t="shared" si="50"/>
        <v>3081.5400000000436</v>
      </c>
      <c r="B968">
        <f t="shared" si="51"/>
        <v>113.18696827360782</v>
      </c>
      <c r="C968">
        <f t="shared" si="52"/>
        <v>-8.3914160032183729E-2</v>
      </c>
    </row>
    <row r="969" spans="1:3" x14ac:dyDescent="0.25">
      <c r="A969">
        <f t="shared" si="50"/>
        <v>3084.7300000000437</v>
      </c>
      <c r="B969">
        <f t="shared" si="51"/>
        <v>113.30413904821818</v>
      </c>
      <c r="C969">
        <f t="shared" si="52"/>
        <v>-0.19982932503774131</v>
      </c>
    </row>
    <row r="970" spans="1:3" x14ac:dyDescent="0.25">
      <c r="A970">
        <f t="shared" si="50"/>
        <v>3087.9200000000437</v>
      </c>
      <c r="B970">
        <f t="shared" si="51"/>
        <v>113.42130982282853</v>
      </c>
      <c r="C970">
        <f t="shared" si="52"/>
        <v>-0.3130041724564499</v>
      </c>
    </row>
    <row r="971" spans="1:3" x14ac:dyDescent="0.25">
      <c r="A971">
        <f t="shared" si="50"/>
        <v>3091.1100000000438</v>
      </c>
      <c r="B971">
        <f t="shared" si="51"/>
        <v>113.53848059743889</v>
      </c>
      <c r="C971">
        <f t="shared" si="52"/>
        <v>-0.4218867027271247</v>
      </c>
    </row>
    <row r="972" spans="1:3" x14ac:dyDescent="0.25">
      <c r="A972">
        <f t="shared" si="50"/>
        <v>3094.3000000000438</v>
      </c>
      <c r="B972">
        <f t="shared" si="51"/>
        <v>113.65565137204925</v>
      </c>
      <c r="C972">
        <f t="shared" si="52"/>
        <v>-0.52498377808059693</v>
      </c>
    </row>
    <row r="973" spans="1:3" x14ac:dyDescent="0.25">
      <c r="A973">
        <f t="shared" si="50"/>
        <v>3097.4900000000439</v>
      </c>
      <c r="B973">
        <f t="shared" si="51"/>
        <v>113.77282214665962</v>
      </c>
      <c r="C973">
        <f t="shared" si="52"/>
        <v>-0.62088159837172652</v>
      </c>
    </row>
    <row r="974" spans="1:3" x14ac:dyDescent="0.25">
      <c r="A974">
        <f t="shared" si="50"/>
        <v>3100.6800000000439</v>
      </c>
      <c r="B974">
        <f t="shared" si="51"/>
        <v>113.88999292126998</v>
      </c>
      <c r="C974">
        <f t="shared" si="52"/>
        <v>-0.70826508893147155</v>
      </c>
    </row>
    <row r="975" spans="1:3" x14ac:dyDescent="0.25">
      <c r="A975">
        <f t="shared" si="50"/>
        <v>3103.870000000044</v>
      </c>
      <c r="B975">
        <f t="shared" si="51"/>
        <v>114.00716369588034</v>
      </c>
      <c r="C975">
        <f t="shared" si="52"/>
        <v>-0.78593593456793776</v>
      </c>
    </row>
    <row r="976" spans="1:3" x14ac:dyDescent="0.25">
      <c r="A976">
        <f t="shared" si="50"/>
        <v>3107.0600000000441</v>
      </c>
      <c r="B976">
        <f t="shared" si="51"/>
        <v>114.12433447049069</v>
      </c>
      <c r="C976">
        <f t="shared" si="52"/>
        <v>-0.8528290124106811</v>
      </c>
    </row>
    <row r="977" spans="1:3" x14ac:dyDescent="0.25">
      <c r="A977">
        <f t="shared" si="50"/>
        <v>3110.2500000000441</v>
      </c>
      <c r="B977">
        <f t="shared" si="51"/>
        <v>114.24150524510105</v>
      </c>
      <c r="C977">
        <f t="shared" si="52"/>
        <v>-0.90802699825007294</v>
      </c>
    </row>
    <row r="978" spans="1:3" x14ac:dyDescent="0.25">
      <c r="A978">
        <f t="shared" si="50"/>
        <v>3113.4400000000442</v>
      </c>
      <c r="B978">
        <f t="shared" si="51"/>
        <v>114.35867601971141</v>
      </c>
      <c r="C978">
        <f t="shared" si="52"/>
        <v>-0.95077294607067842</v>
      </c>
    </row>
    <row r="979" spans="1:3" x14ac:dyDescent="0.25">
      <c r="A979">
        <f t="shared" si="50"/>
        <v>3116.6300000000442</v>
      </c>
      <c r="B979">
        <f t="shared" si="51"/>
        <v>114.47584679432178</v>
      </c>
      <c r="C979">
        <f t="shared" si="52"/>
        <v>-0.98048066827187064</v>
      </c>
    </row>
    <row r="980" spans="1:3" x14ac:dyDescent="0.25">
      <c r="A980">
        <f t="shared" si="50"/>
        <v>3119.8200000000443</v>
      </c>
      <c r="B980">
        <f t="shared" si="51"/>
        <v>114.59301756893214</v>
      </c>
      <c r="C980">
        <f t="shared" si="52"/>
        <v>-0.99674277422867896</v>
      </c>
    </row>
    <row r="981" spans="1:3" x14ac:dyDescent="0.25">
      <c r="A981">
        <f t="shared" si="50"/>
        <v>3123.0100000000443</v>
      </c>
      <c r="B981">
        <f t="shared" si="51"/>
        <v>114.7101883435425</v>
      </c>
      <c r="C981">
        <f t="shared" si="52"/>
        <v>-0.99933625695780226</v>
      </c>
    </row>
    <row r="982" spans="1:3" x14ac:dyDescent="0.25">
      <c r="A982">
        <f t="shared" si="50"/>
        <v>3126.2000000000444</v>
      </c>
      <c r="B982">
        <f t="shared" si="51"/>
        <v>114.82735911815286</v>
      </c>
      <c r="C982">
        <f t="shared" si="52"/>
        <v>-0.98822555127714085</v>
      </c>
    </row>
    <row r="983" spans="1:3" x14ac:dyDescent="0.25">
      <c r="A983">
        <f t="shared" si="50"/>
        <v>3129.3900000000444</v>
      </c>
      <c r="B983">
        <f t="shared" si="51"/>
        <v>114.94452989276321</v>
      </c>
      <c r="C983">
        <f t="shared" si="52"/>
        <v>-0.96356302152147544</v>
      </c>
    </row>
    <row r="984" spans="1:3" x14ac:dyDescent="0.25">
      <c r="A984">
        <f t="shared" si="50"/>
        <v>3132.5800000000445</v>
      </c>
      <c r="B984">
        <f t="shared" si="51"/>
        <v>115.06170066737359</v>
      </c>
      <c r="C984">
        <f t="shared" si="52"/>
        <v>-0.92568687212607481</v>
      </c>
    </row>
    <row r="985" spans="1:3" x14ac:dyDescent="0.25">
      <c r="A985">
        <f t="shared" si="50"/>
        <v>3135.7700000000445</v>
      </c>
      <c r="B985">
        <f t="shared" si="51"/>
        <v>115.17887144198394</v>
      </c>
      <c r="C985">
        <f t="shared" si="52"/>
        <v>-0.87511650973104338</v>
      </c>
    </row>
    <row r="986" spans="1:3" x14ac:dyDescent="0.25">
      <c r="A986">
        <f t="shared" si="50"/>
        <v>3138.9600000000446</v>
      </c>
      <c r="B986">
        <f t="shared" si="51"/>
        <v>115.2960422165943</v>
      </c>
      <c r="C986">
        <f t="shared" si="52"/>
        <v>-0.81254542040714439</v>
      </c>
    </row>
    <row r="987" spans="1:3" x14ac:dyDescent="0.25">
      <c r="A987">
        <f t="shared" si="50"/>
        <v>3142.1500000000447</v>
      </c>
      <c r="B987">
        <f t="shared" si="51"/>
        <v>115.41321299120466</v>
      </c>
      <c r="C987">
        <f t="shared" si="52"/>
        <v>-0.73883165967986264</v>
      </c>
    </row>
    <row r="988" spans="1:3" x14ac:dyDescent="0.25">
      <c r="A988">
        <f t="shared" si="50"/>
        <v>3145.3400000000447</v>
      </c>
      <c r="B988">
        <f t="shared" si="51"/>
        <v>115.53038376581502</v>
      </c>
      <c r="C988">
        <f t="shared" si="52"/>
        <v>-0.65498608576470585</v>
      </c>
    </row>
    <row r="989" spans="1:3" x14ac:dyDescent="0.25">
      <c r="A989">
        <f t="shared" si="50"/>
        <v>3148.5300000000448</v>
      </c>
      <c r="B989">
        <f t="shared" si="51"/>
        <v>115.64755454042538</v>
      </c>
      <c r="C989">
        <f t="shared" si="52"/>
        <v>-0.5621584973748297</v>
      </c>
    </row>
    <row r="990" spans="1:3" x14ac:dyDescent="0.25">
      <c r="A990">
        <f t="shared" si="50"/>
        <v>3151.7200000000448</v>
      </c>
      <c r="B990">
        <f t="shared" si="51"/>
        <v>115.76472531503575</v>
      </c>
      <c r="C990">
        <f t="shared" si="52"/>
        <v>-0.46162186619724249</v>
      </c>
    </row>
    <row r="991" spans="1:3" x14ac:dyDescent="0.25">
      <c r="A991">
        <f t="shared" si="50"/>
        <v>3154.9100000000449</v>
      </c>
      <c r="B991">
        <f t="shared" si="51"/>
        <v>115.8818960896461</v>
      </c>
      <c r="C991">
        <f t="shared" si="52"/>
        <v>-0.35475488026229884</v>
      </c>
    </row>
    <row r="992" spans="1:3" x14ac:dyDescent="0.25">
      <c r="A992">
        <f t="shared" si="50"/>
        <v>3158.1000000000449</v>
      </c>
      <c r="B992">
        <f t="shared" si="51"/>
        <v>115.99906686425646</v>
      </c>
      <c r="C992">
        <f t="shared" si="52"/>
        <v>-0.24302303759414207</v>
      </c>
    </row>
    <row r="993" spans="1:3" x14ac:dyDescent="0.25">
      <c r="A993">
        <f t="shared" si="50"/>
        <v>3161.290000000045</v>
      </c>
      <c r="B993">
        <f t="shared" si="51"/>
        <v>116.11623763886682</v>
      </c>
      <c r="C993">
        <f t="shared" si="52"/>
        <v>-0.12795854941060408</v>
      </c>
    </row>
    <row r="994" spans="1:3" x14ac:dyDescent="0.25">
      <c r="A994">
        <f t="shared" si="50"/>
        <v>3164.480000000045</v>
      </c>
      <c r="B994">
        <f t="shared" si="51"/>
        <v>116.23340841347718</v>
      </c>
      <c r="C994">
        <f t="shared" si="52"/>
        <v>-1.1139328465639109E-2</v>
      </c>
    </row>
    <row r="995" spans="1:3" x14ac:dyDescent="0.25">
      <c r="A995">
        <f t="shared" si="50"/>
        <v>3167.6700000000451</v>
      </c>
      <c r="B995">
        <f t="shared" si="51"/>
        <v>116.35057918808755</v>
      </c>
      <c r="C995">
        <f t="shared" si="52"/>
        <v>0.10583264932668615</v>
      </c>
    </row>
    <row r="996" spans="1:3" x14ac:dyDescent="0.25">
      <c r="A996">
        <f t="shared" si="50"/>
        <v>3170.8600000000451</v>
      </c>
      <c r="B996">
        <f t="shared" si="51"/>
        <v>116.46774996269791</v>
      </c>
      <c r="C996">
        <f t="shared" si="52"/>
        <v>0.2213533132532372</v>
      </c>
    </row>
    <row r="997" spans="1:3" x14ac:dyDescent="0.25">
      <c r="A997">
        <f t="shared" si="50"/>
        <v>3174.0500000000452</v>
      </c>
      <c r="B997">
        <f t="shared" si="51"/>
        <v>116.58492073730827</v>
      </c>
      <c r="C997">
        <f t="shared" si="52"/>
        <v>0.33383849488958595</v>
      </c>
    </row>
    <row r="998" spans="1:3" x14ac:dyDescent="0.25">
      <c r="A998">
        <f t="shared" si="50"/>
        <v>3177.2400000000453</v>
      </c>
      <c r="B998">
        <f t="shared" si="51"/>
        <v>116.70209151191862</v>
      </c>
      <c r="C998">
        <f t="shared" si="52"/>
        <v>0.44174565226177659</v>
      </c>
    </row>
    <row r="999" spans="1:3" x14ac:dyDescent="0.25">
      <c r="A999">
        <f t="shared" si="50"/>
        <v>3180.4300000000453</v>
      </c>
      <c r="B999">
        <f t="shared" si="51"/>
        <v>116.81926228652898</v>
      </c>
      <c r="C999">
        <f t="shared" si="52"/>
        <v>0.5435950231725537</v>
      </c>
    </row>
    <row r="1000" spans="1:3" x14ac:dyDescent="0.25">
      <c r="A1000">
        <f t="shared" si="50"/>
        <v>3183.6200000000454</v>
      </c>
      <c r="B1000">
        <f t="shared" si="51"/>
        <v>116.93643306113934</v>
      </c>
      <c r="C1000">
        <f t="shared" si="52"/>
        <v>0.63798991761026069</v>
      </c>
    </row>
    <row r="1001" spans="1:3" x14ac:dyDescent="0.25">
      <c r="A1001">
        <f t="shared" si="50"/>
        <v>3186.8100000000454</v>
      </c>
      <c r="B1001">
        <f t="shared" ref="B1001:B1002" si="53">$U$2*A1001</f>
        <v>117.05360383574971</v>
      </c>
      <c r="C1001">
        <f t="shared" ref="C1001:C1002" si="54">SIN($O$2-B1001)</f>
        <v>0.72363587096473292</v>
      </c>
    </row>
    <row r="1002" spans="1:3" x14ac:dyDescent="0.25">
      <c r="A1002">
        <f t="shared" si="50"/>
        <v>3190.0000000000455</v>
      </c>
      <c r="B1002">
        <f t="shared" si="53"/>
        <v>117.17077461036007</v>
      </c>
      <c r="C1002">
        <f t="shared" si="54"/>
        <v>0.79935839539651277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Alan</dc:creator>
  <cp:lastModifiedBy>MURRAY Alan</cp:lastModifiedBy>
  <dcterms:created xsi:type="dcterms:W3CDTF">2017-02-15T15:38:17Z</dcterms:created>
  <dcterms:modified xsi:type="dcterms:W3CDTF">2017-03-07T13:37:42Z</dcterms:modified>
</cp:coreProperties>
</file>