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fm\Local Documents\WWW_teaching\eng+ee\toybox_files\"/>
    </mc:Choice>
  </mc:AlternateContent>
  <bookViews>
    <workbookView xWindow="480" yWindow="105" windowWidth="15180" windowHeight="11640"/>
  </bookViews>
  <sheets>
    <sheet name="Display" sheetId="1" r:id="rId1"/>
    <sheet name="Working" sheetId="2" r:id="rId2"/>
    <sheet name="Sheet3" sheetId="3" r:id="rId3"/>
  </sheets>
  <calcPr calcId="152511" fullPrecision="0"/>
</workbook>
</file>

<file path=xl/calcChain.xml><?xml version="1.0" encoding="utf-8"?>
<calcChain xmlns="http://schemas.openxmlformats.org/spreadsheetml/2006/main">
  <c r="K3" i="2" l="1"/>
  <c r="J3" i="2"/>
  <c r="D7" i="1" s="1"/>
  <c r="J11" i="2"/>
  <c r="B7" i="1"/>
  <c r="C21" i="1"/>
  <c r="I3" i="2" s="1"/>
  <c r="H3" i="2"/>
  <c r="G3" i="2"/>
  <c r="A2" i="2"/>
  <c r="A3" i="2"/>
  <c r="B202" i="2" l="1"/>
  <c r="C202" i="2" s="1"/>
  <c r="B16" i="2"/>
  <c r="C16" i="2" s="1"/>
  <c r="B42" i="2"/>
  <c r="C42" i="2" s="1"/>
  <c r="B85" i="2"/>
  <c r="C85" i="2" s="1"/>
  <c r="B128" i="2"/>
  <c r="C128" i="2" s="1"/>
  <c r="B170" i="2"/>
  <c r="C170" i="2" s="1"/>
  <c r="B21" i="2"/>
  <c r="C21" i="2" s="1"/>
  <c r="B53" i="2"/>
  <c r="C53" i="2" s="1"/>
  <c r="B96" i="2"/>
  <c r="C96" i="2" s="1"/>
  <c r="B138" i="2"/>
  <c r="C138" i="2" s="1"/>
  <c r="B181" i="2"/>
  <c r="C181" i="2" s="1"/>
  <c r="B5" i="2"/>
  <c r="C5" i="2" s="1"/>
  <c r="B26" i="2"/>
  <c r="C26" i="2" s="1"/>
  <c r="B64" i="2"/>
  <c r="C64" i="2" s="1"/>
  <c r="B106" i="2"/>
  <c r="C106" i="2" s="1"/>
  <c r="B149" i="2"/>
  <c r="C149" i="2" s="1"/>
  <c r="B192" i="2"/>
  <c r="C192" i="2" s="1"/>
  <c r="B10" i="2"/>
  <c r="C10" i="2" s="1"/>
  <c r="B32" i="2"/>
  <c r="C32" i="2" s="1"/>
  <c r="B74" i="2"/>
  <c r="C74" i="2" s="1"/>
  <c r="B117" i="2"/>
  <c r="C117" i="2" s="1"/>
  <c r="B160" i="2"/>
  <c r="C160" i="2" s="1"/>
  <c r="B215" i="2"/>
  <c r="C215" i="2" s="1"/>
  <c r="B211" i="2"/>
  <c r="C211" i="2" s="1"/>
  <c r="B207" i="2"/>
  <c r="C207" i="2" s="1"/>
  <c r="B203" i="2"/>
  <c r="C203" i="2" s="1"/>
  <c r="B199" i="2"/>
  <c r="C199" i="2" s="1"/>
  <c r="B195" i="2"/>
  <c r="C195" i="2" s="1"/>
  <c r="B191" i="2"/>
  <c r="C191" i="2" s="1"/>
  <c r="B187" i="2"/>
  <c r="C187" i="2" s="1"/>
  <c r="B183" i="2"/>
  <c r="C183" i="2" s="1"/>
  <c r="B179" i="2"/>
  <c r="C179" i="2" s="1"/>
  <c r="B175" i="2"/>
  <c r="C175" i="2" s="1"/>
  <c r="B171" i="2"/>
  <c r="C171" i="2" s="1"/>
  <c r="B167" i="2"/>
  <c r="C167" i="2" s="1"/>
  <c r="B163" i="2"/>
  <c r="C163" i="2" s="1"/>
  <c r="B159" i="2"/>
  <c r="C159" i="2" s="1"/>
  <c r="B155" i="2"/>
  <c r="C155" i="2" s="1"/>
  <c r="B151" i="2"/>
  <c r="C151" i="2" s="1"/>
  <c r="B147" i="2"/>
  <c r="C147" i="2" s="1"/>
  <c r="B143" i="2"/>
  <c r="C143" i="2" s="1"/>
  <c r="B139" i="2"/>
  <c r="C139" i="2" s="1"/>
  <c r="B135" i="2"/>
  <c r="C135" i="2" s="1"/>
  <c r="B131" i="2"/>
  <c r="C131" i="2" s="1"/>
  <c r="B127" i="2"/>
  <c r="C127" i="2" s="1"/>
  <c r="B123" i="2"/>
  <c r="C123" i="2" s="1"/>
  <c r="B119" i="2"/>
  <c r="C119" i="2" s="1"/>
  <c r="B115" i="2"/>
  <c r="C115" i="2" s="1"/>
  <c r="B111" i="2"/>
  <c r="C111" i="2" s="1"/>
  <c r="B107" i="2"/>
  <c r="C107" i="2" s="1"/>
  <c r="B103" i="2"/>
  <c r="C103" i="2" s="1"/>
  <c r="B99" i="2"/>
  <c r="C99" i="2" s="1"/>
  <c r="B95" i="2"/>
  <c r="C95" i="2" s="1"/>
  <c r="B91" i="2"/>
  <c r="C91" i="2" s="1"/>
  <c r="B87" i="2"/>
  <c r="C87" i="2" s="1"/>
  <c r="B83" i="2"/>
  <c r="C83" i="2" s="1"/>
  <c r="B79" i="2"/>
  <c r="C79" i="2" s="1"/>
  <c r="B75" i="2"/>
  <c r="C75" i="2" s="1"/>
  <c r="B71" i="2"/>
  <c r="C71" i="2" s="1"/>
  <c r="B67" i="2"/>
  <c r="C67" i="2" s="1"/>
  <c r="B63" i="2"/>
  <c r="C63" i="2" s="1"/>
  <c r="B59" i="2"/>
  <c r="C59" i="2" s="1"/>
  <c r="B55" i="2"/>
  <c r="C55" i="2" s="1"/>
  <c r="B51" i="2"/>
  <c r="C51" i="2" s="1"/>
  <c r="B47" i="2"/>
  <c r="C47" i="2" s="1"/>
  <c r="B43" i="2"/>
  <c r="C43" i="2" s="1"/>
  <c r="B39" i="2"/>
  <c r="C39" i="2" s="1"/>
  <c r="B35" i="2"/>
  <c r="C35" i="2" s="1"/>
  <c r="B31" i="2"/>
  <c r="C31" i="2" s="1"/>
  <c r="B27" i="2"/>
  <c r="C27" i="2" s="1"/>
  <c r="B23" i="2"/>
  <c r="C23" i="2" s="1"/>
  <c r="B19" i="2"/>
  <c r="C19" i="2" s="1"/>
  <c r="B15" i="2"/>
  <c r="C15" i="2" s="1"/>
  <c r="B11" i="2"/>
  <c r="C11" i="2" s="1"/>
  <c r="B7" i="2"/>
  <c r="C7" i="2" s="1"/>
  <c r="B3" i="2"/>
  <c r="C3" i="2" s="1"/>
  <c r="B214" i="2"/>
  <c r="C214" i="2" s="1"/>
  <c r="B209" i="2"/>
  <c r="C209" i="2" s="1"/>
  <c r="B204" i="2"/>
  <c r="C204" i="2" s="1"/>
  <c r="B198" i="2"/>
  <c r="C198" i="2" s="1"/>
  <c r="B193" i="2"/>
  <c r="C193" i="2" s="1"/>
  <c r="B188" i="2"/>
  <c r="C188" i="2" s="1"/>
  <c r="B182" i="2"/>
  <c r="C182" i="2" s="1"/>
  <c r="B177" i="2"/>
  <c r="C177" i="2" s="1"/>
  <c r="B172" i="2"/>
  <c r="C172" i="2" s="1"/>
  <c r="B166" i="2"/>
  <c r="C166" i="2" s="1"/>
  <c r="B161" i="2"/>
  <c r="C161" i="2" s="1"/>
  <c r="B156" i="2"/>
  <c r="C156" i="2" s="1"/>
  <c r="B150" i="2"/>
  <c r="C150" i="2" s="1"/>
  <c r="B145" i="2"/>
  <c r="C145" i="2" s="1"/>
  <c r="B140" i="2"/>
  <c r="C140" i="2" s="1"/>
  <c r="B134" i="2"/>
  <c r="C134" i="2" s="1"/>
  <c r="B129" i="2"/>
  <c r="C129" i="2" s="1"/>
  <c r="B124" i="2"/>
  <c r="C124" i="2" s="1"/>
  <c r="B118" i="2"/>
  <c r="C118" i="2" s="1"/>
  <c r="B113" i="2"/>
  <c r="C113" i="2" s="1"/>
  <c r="B108" i="2"/>
  <c r="C108" i="2" s="1"/>
  <c r="B102" i="2"/>
  <c r="C102" i="2" s="1"/>
  <c r="B97" i="2"/>
  <c r="C97" i="2" s="1"/>
  <c r="B92" i="2"/>
  <c r="C92" i="2" s="1"/>
  <c r="B86" i="2"/>
  <c r="C86" i="2" s="1"/>
  <c r="B81" i="2"/>
  <c r="C81" i="2" s="1"/>
  <c r="B76" i="2"/>
  <c r="C76" i="2" s="1"/>
  <c r="B70" i="2"/>
  <c r="C70" i="2" s="1"/>
  <c r="B65" i="2"/>
  <c r="C65" i="2" s="1"/>
  <c r="B60" i="2"/>
  <c r="C60" i="2" s="1"/>
  <c r="B54" i="2"/>
  <c r="C54" i="2" s="1"/>
  <c r="B49" i="2"/>
  <c r="C49" i="2" s="1"/>
  <c r="B44" i="2"/>
  <c r="C44" i="2" s="1"/>
  <c r="B38" i="2"/>
  <c r="C38" i="2" s="1"/>
  <c r="B33" i="2"/>
  <c r="C33" i="2" s="1"/>
  <c r="B28" i="2"/>
  <c r="C28" i="2" s="1"/>
  <c r="B22" i="2"/>
  <c r="C22" i="2" s="1"/>
  <c r="B17" i="2"/>
  <c r="C17" i="2" s="1"/>
  <c r="B12" i="2"/>
  <c r="C12" i="2" s="1"/>
  <c r="B6" i="2"/>
  <c r="C6" i="2" s="1"/>
  <c r="B1" i="2"/>
  <c r="C1" i="2" s="1"/>
  <c r="D1" i="2" s="1"/>
  <c r="B213" i="2"/>
  <c r="C213" i="2" s="1"/>
  <c r="B212" i="2"/>
  <c r="C212" i="2" s="1"/>
  <c r="B206" i="2"/>
  <c r="C206" i="2" s="1"/>
  <c r="B201" i="2"/>
  <c r="C201" i="2" s="1"/>
  <c r="B196" i="2"/>
  <c r="C196" i="2" s="1"/>
  <c r="B190" i="2"/>
  <c r="C190" i="2" s="1"/>
  <c r="B185" i="2"/>
  <c r="C185" i="2" s="1"/>
  <c r="B180" i="2"/>
  <c r="C180" i="2" s="1"/>
  <c r="B174" i="2"/>
  <c r="C174" i="2" s="1"/>
  <c r="B169" i="2"/>
  <c r="C169" i="2" s="1"/>
  <c r="B164" i="2"/>
  <c r="C164" i="2" s="1"/>
  <c r="B158" i="2"/>
  <c r="C158" i="2" s="1"/>
  <c r="B153" i="2"/>
  <c r="C153" i="2" s="1"/>
  <c r="B148" i="2"/>
  <c r="C148" i="2" s="1"/>
  <c r="B142" i="2"/>
  <c r="C142" i="2" s="1"/>
  <c r="B137" i="2"/>
  <c r="C137" i="2" s="1"/>
  <c r="B132" i="2"/>
  <c r="C132" i="2" s="1"/>
  <c r="B126" i="2"/>
  <c r="C126" i="2" s="1"/>
  <c r="B121" i="2"/>
  <c r="C121" i="2" s="1"/>
  <c r="B116" i="2"/>
  <c r="C116" i="2" s="1"/>
  <c r="B110" i="2"/>
  <c r="C110" i="2" s="1"/>
  <c r="B105" i="2"/>
  <c r="C105" i="2" s="1"/>
  <c r="B100" i="2"/>
  <c r="C100" i="2" s="1"/>
  <c r="B94" i="2"/>
  <c r="C94" i="2" s="1"/>
  <c r="B89" i="2"/>
  <c r="C89" i="2" s="1"/>
  <c r="B84" i="2"/>
  <c r="C84" i="2" s="1"/>
  <c r="B78" i="2"/>
  <c r="C78" i="2" s="1"/>
  <c r="B73" i="2"/>
  <c r="C73" i="2" s="1"/>
  <c r="B68" i="2"/>
  <c r="C68" i="2" s="1"/>
  <c r="B62" i="2"/>
  <c r="C62" i="2" s="1"/>
  <c r="B57" i="2"/>
  <c r="C57" i="2" s="1"/>
  <c r="B52" i="2"/>
  <c r="C52" i="2" s="1"/>
  <c r="B46" i="2"/>
  <c r="C46" i="2" s="1"/>
  <c r="B41" i="2"/>
  <c r="C41" i="2" s="1"/>
  <c r="B36" i="2"/>
  <c r="C36" i="2" s="1"/>
  <c r="B30" i="2"/>
  <c r="C30" i="2" s="1"/>
  <c r="B25" i="2"/>
  <c r="C25" i="2" s="1"/>
  <c r="B20" i="2"/>
  <c r="C20" i="2" s="1"/>
  <c r="B14" i="2"/>
  <c r="C14" i="2" s="1"/>
  <c r="B9" i="2"/>
  <c r="C9" i="2" s="1"/>
  <c r="B4" i="2"/>
  <c r="C4" i="2" s="1"/>
  <c r="B2" i="2"/>
  <c r="C2" i="2" s="1"/>
  <c r="B13" i="2"/>
  <c r="C13" i="2" s="1"/>
  <c r="B24" i="2"/>
  <c r="C24" i="2" s="1"/>
  <c r="B34" i="2"/>
  <c r="C34" i="2" s="1"/>
  <c r="B45" i="2"/>
  <c r="C45" i="2" s="1"/>
  <c r="B56" i="2"/>
  <c r="C56" i="2" s="1"/>
  <c r="B66" i="2"/>
  <c r="C66" i="2" s="1"/>
  <c r="B77" i="2"/>
  <c r="C77" i="2" s="1"/>
  <c r="B88" i="2"/>
  <c r="C88" i="2" s="1"/>
  <c r="B98" i="2"/>
  <c r="C98" i="2" s="1"/>
  <c r="B109" i="2"/>
  <c r="C109" i="2" s="1"/>
  <c r="B120" i="2"/>
  <c r="C120" i="2" s="1"/>
  <c r="B130" i="2"/>
  <c r="C130" i="2" s="1"/>
  <c r="B141" i="2"/>
  <c r="C141" i="2" s="1"/>
  <c r="B152" i="2"/>
  <c r="C152" i="2" s="1"/>
  <c r="B162" i="2"/>
  <c r="C162" i="2" s="1"/>
  <c r="B173" i="2"/>
  <c r="C173" i="2" s="1"/>
  <c r="B184" i="2"/>
  <c r="C184" i="2" s="1"/>
  <c r="B194" i="2"/>
  <c r="C194" i="2" s="1"/>
  <c r="B205" i="2"/>
  <c r="C205" i="2" s="1"/>
  <c r="B37" i="2"/>
  <c r="C37" i="2" s="1"/>
  <c r="B48" i="2"/>
  <c r="C48" i="2" s="1"/>
  <c r="B58" i="2"/>
  <c r="C58" i="2" s="1"/>
  <c r="B69" i="2"/>
  <c r="C69" i="2" s="1"/>
  <c r="B80" i="2"/>
  <c r="C80" i="2" s="1"/>
  <c r="B90" i="2"/>
  <c r="C90" i="2" s="1"/>
  <c r="B101" i="2"/>
  <c r="C101" i="2" s="1"/>
  <c r="B112" i="2"/>
  <c r="C112" i="2" s="1"/>
  <c r="B122" i="2"/>
  <c r="C122" i="2" s="1"/>
  <c r="B133" i="2"/>
  <c r="C133" i="2" s="1"/>
  <c r="B144" i="2"/>
  <c r="C144" i="2" s="1"/>
  <c r="B154" i="2"/>
  <c r="C154" i="2" s="1"/>
  <c r="B165" i="2"/>
  <c r="C165" i="2" s="1"/>
  <c r="B176" i="2"/>
  <c r="C176" i="2" s="1"/>
  <c r="B186" i="2"/>
  <c r="C186" i="2" s="1"/>
  <c r="B197" i="2"/>
  <c r="C197" i="2" s="1"/>
  <c r="B208" i="2"/>
  <c r="C208" i="2" s="1"/>
  <c r="B8" i="2"/>
  <c r="C8" i="2" s="1"/>
  <c r="B18" i="2"/>
  <c r="C18" i="2" s="1"/>
  <c r="B29" i="2"/>
  <c r="C29" i="2" s="1"/>
  <c r="B40" i="2"/>
  <c r="C40" i="2" s="1"/>
  <c r="B50" i="2"/>
  <c r="C50" i="2" s="1"/>
  <c r="B61" i="2"/>
  <c r="C61" i="2" s="1"/>
  <c r="B72" i="2"/>
  <c r="C72" i="2" s="1"/>
  <c r="B82" i="2"/>
  <c r="C82" i="2" s="1"/>
  <c r="B93" i="2"/>
  <c r="C93" i="2" s="1"/>
  <c r="B104" i="2"/>
  <c r="C104" i="2" s="1"/>
  <c r="B114" i="2"/>
  <c r="C114" i="2" s="1"/>
  <c r="B125" i="2"/>
  <c r="C125" i="2" s="1"/>
  <c r="B136" i="2"/>
  <c r="C136" i="2" s="1"/>
  <c r="B146" i="2"/>
  <c r="C146" i="2" s="1"/>
  <c r="B157" i="2"/>
  <c r="C157" i="2" s="1"/>
  <c r="B168" i="2"/>
  <c r="C168" i="2" s="1"/>
  <c r="B178" i="2"/>
  <c r="C178" i="2" s="1"/>
  <c r="B189" i="2"/>
  <c r="C189" i="2" s="1"/>
  <c r="B200" i="2"/>
  <c r="C200" i="2" s="1"/>
  <c r="B210" i="2"/>
  <c r="C210" i="2" s="1"/>
  <c r="A4" i="2"/>
  <c r="D2" i="2" l="1"/>
  <c r="D3" i="2"/>
  <c r="A5" i="2"/>
  <c r="D4" i="2"/>
  <c r="A6" i="2" l="1"/>
  <c r="D5" i="2"/>
  <c r="A7" i="2" l="1"/>
  <c r="D6" i="2"/>
  <c r="A8" i="2" l="1"/>
  <c r="D7" i="2"/>
  <c r="A9" i="2" l="1"/>
  <c r="D8" i="2"/>
  <c r="A10" i="2" l="1"/>
  <c r="D9" i="2"/>
  <c r="A11" i="2" l="1"/>
  <c r="D10" i="2"/>
  <c r="A12" i="2" l="1"/>
  <c r="D11" i="2"/>
  <c r="A13" i="2" l="1"/>
  <c r="D12" i="2"/>
  <c r="A14" i="2" l="1"/>
  <c r="D13" i="2"/>
  <c r="A15" i="2" l="1"/>
  <c r="D14" i="2"/>
  <c r="A16" i="2" l="1"/>
  <c r="D15" i="2"/>
  <c r="A17" i="2" l="1"/>
  <c r="D16" i="2"/>
  <c r="A18" i="2" l="1"/>
  <c r="D17" i="2"/>
  <c r="A19" i="2" l="1"/>
  <c r="D18" i="2"/>
  <c r="A20" i="2" l="1"/>
  <c r="D19" i="2"/>
  <c r="A21" i="2" l="1"/>
  <c r="D20" i="2"/>
  <c r="A22" i="2" l="1"/>
  <c r="D21" i="2"/>
  <c r="A23" i="2" l="1"/>
  <c r="D22" i="2"/>
  <c r="A24" i="2" l="1"/>
  <c r="D23" i="2"/>
  <c r="A25" i="2" l="1"/>
  <c r="D24" i="2"/>
  <c r="A26" i="2" l="1"/>
  <c r="D25" i="2"/>
  <c r="A27" i="2" l="1"/>
  <c r="D26" i="2"/>
  <c r="A28" i="2" l="1"/>
  <c r="D27" i="2"/>
  <c r="A29" i="2" l="1"/>
  <c r="D28" i="2"/>
  <c r="A30" i="2" l="1"/>
  <c r="D29" i="2"/>
  <c r="A31" i="2" l="1"/>
  <c r="D30" i="2"/>
  <c r="A32" i="2" l="1"/>
  <c r="D31" i="2"/>
  <c r="A33" i="2" l="1"/>
  <c r="D32" i="2"/>
  <c r="A34" i="2" l="1"/>
  <c r="D33" i="2"/>
  <c r="A35" i="2" l="1"/>
  <c r="D34" i="2"/>
  <c r="A36" i="2" l="1"/>
  <c r="D35" i="2"/>
  <c r="A37" i="2" l="1"/>
  <c r="D36" i="2"/>
  <c r="A38" i="2" l="1"/>
  <c r="D37" i="2"/>
  <c r="A39" i="2" l="1"/>
  <c r="D38" i="2"/>
  <c r="A40" i="2" l="1"/>
  <c r="D39" i="2"/>
  <c r="A41" i="2" l="1"/>
  <c r="D40" i="2"/>
  <c r="A42" i="2" l="1"/>
  <c r="D41" i="2"/>
  <c r="A43" i="2" l="1"/>
  <c r="D42" i="2"/>
  <c r="A44" i="2" l="1"/>
  <c r="D43" i="2"/>
  <c r="A45" i="2" l="1"/>
  <c r="D44" i="2"/>
  <c r="A46" i="2" l="1"/>
  <c r="D45" i="2"/>
  <c r="A47" i="2" l="1"/>
  <c r="D46" i="2"/>
  <c r="A48" i="2" l="1"/>
  <c r="D47" i="2"/>
  <c r="A49" i="2" l="1"/>
  <c r="D48" i="2"/>
  <c r="A50" i="2" l="1"/>
  <c r="D49" i="2"/>
  <c r="A51" i="2" l="1"/>
  <c r="D50" i="2"/>
  <c r="A52" i="2" l="1"/>
  <c r="D51" i="2"/>
  <c r="A53" i="2" l="1"/>
  <c r="D52" i="2"/>
  <c r="A54" i="2" l="1"/>
  <c r="D53" i="2"/>
  <c r="A55" i="2" l="1"/>
  <c r="D54" i="2"/>
  <c r="A56" i="2" l="1"/>
  <c r="D55" i="2"/>
  <c r="A57" i="2" l="1"/>
  <c r="D56" i="2"/>
  <c r="A58" i="2" l="1"/>
  <c r="D57" i="2"/>
  <c r="A59" i="2" l="1"/>
  <c r="D58" i="2"/>
  <c r="A60" i="2" l="1"/>
  <c r="D59" i="2"/>
  <c r="A61" i="2" l="1"/>
  <c r="D60" i="2"/>
  <c r="A62" i="2" l="1"/>
  <c r="D61" i="2"/>
  <c r="A63" i="2" l="1"/>
  <c r="D62" i="2"/>
  <c r="A64" i="2" l="1"/>
  <c r="D63" i="2"/>
  <c r="A65" i="2" l="1"/>
  <c r="D64" i="2"/>
  <c r="A66" i="2" l="1"/>
  <c r="D65" i="2"/>
  <c r="A67" i="2" l="1"/>
  <c r="D66" i="2"/>
  <c r="A68" i="2" l="1"/>
  <c r="D67" i="2"/>
  <c r="A69" i="2" l="1"/>
  <c r="D68" i="2"/>
  <c r="A70" i="2" l="1"/>
  <c r="D69" i="2"/>
  <c r="A71" i="2" l="1"/>
  <c r="D70" i="2"/>
  <c r="A72" i="2" l="1"/>
  <c r="D71" i="2"/>
  <c r="A73" i="2" l="1"/>
  <c r="D72" i="2"/>
  <c r="A74" i="2" l="1"/>
  <c r="D73" i="2"/>
  <c r="A75" i="2" l="1"/>
  <c r="D74" i="2"/>
  <c r="A76" i="2" l="1"/>
  <c r="D75" i="2"/>
  <c r="A77" i="2" l="1"/>
  <c r="D76" i="2"/>
  <c r="A78" i="2" l="1"/>
  <c r="D77" i="2"/>
  <c r="A79" i="2" l="1"/>
  <c r="D78" i="2"/>
  <c r="A80" i="2" l="1"/>
  <c r="D79" i="2"/>
  <c r="A81" i="2" l="1"/>
  <c r="D80" i="2"/>
  <c r="A82" i="2" l="1"/>
  <c r="D81" i="2"/>
  <c r="A83" i="2" l="1"/>
  <c r="D82" i="2"/>
  <c r="A84" i="2" l="1"/>
  <c r="D83" i="2"/>
  <c r="A85" i="2" l="1"/>
  <c r="D84" i="2"/>
  <c r="A86" i="2" l="1"/>
  <c r="D85" i="2"/>
  <c r="A87" i="2" l="1"/>
  <c r="D86" i="2"/>
  <c r="A88" i="2" l="1"/>
  <c r="D87" i="2"/>
  <c r="A89" i="2" l="1"/>
  <c r="D88" i="2"/>
  <c r="A90" i="2" l="1"/>
  <c r="D89" i="2"/>
  <c r="A91" i="2" l="1"/>
  <c r="D90" i="2"/>
  <c r="A92" i="2" l="1"/>
  <c r="D91" i="2"/>
  <c r="A93" i="2" l="1"/>
  <c r="D92" i="2"/>
  <c r="A94" i="2" l="1"/>
  <c r="D93" i="2"/>
  <c r="A95" i="2" l="1"/>
  <c r="D94" i="2"/>
  <c r="A96" i="2" l="1"/>
  <c r="D95" i="2"/>
  <c r="A97" i="2" l="1"/>
  <c r="D96" i="2"/>
  <c r="A98" i="2" l="1"/>
  <c r="D97" i="2"/>
  <c r="A99" i="2" l="1"/>
  <c r="D98" i="2"/>
  <c r="A100" i="2" l="1"/>
  <c r="D99" i="2"/>
  <c r="A101" i="2" l="1"/>
  <c r="D100" i="2"/>
  <c r="A102" i="2" l="1"/>
  <c r="D101" i="2"/>
  <c r="A103" i="2" l="1"/>
  <c r="D102" i="2"/>
  <c r="A104" i="2" l="1"/>
  <c r="D103" i="2"/>
  <c r="A105" i="2" l="1"/>
  <c r="D104" i="2"/>
  <c r="A106" i="2" l="1"/>
  <c r="D105" i="2"/>
  <c r="A107" i="2" l="1"/>
  <c r="D106" i="2"/>
  <c r="A108" i="2" l="1"/>
  <c r="D107" i="2"/>
  <c r="A109" i="2" l="1"/>
  <c r="D108" i="2"/>
  <c r="A110" i="2" l="1"/>
  <c r="D109" i="2"/>
  <c r="A111" i="2" l="1"/>
  <c r="D110" i="2"/>
  <c r="A112" i="2" l="1"/>
  <c r="D111" i="2"/>
  <c r="A113" i="2" l="1"/>
  <c r="D112" i="2"/>
  <c r="A114" i="2" l="1"/>
  <c r="D113" i="2"/>
  <c r="A115" i="2" l="1"/>
  <c r="D114" i="2"/>
  <c r="A116" i="2" l="1"/>
  <c r="D115" i="2"/>
  <c r="A117" i="2" l="1"/>
  <c r="D116" i="2"/>
  <c r="A118" i="2" l="1"/>
  <c r="D117" i="2"/>
  <c r="A119" i="2" l="1"/>
  <c r="D118" i="2"/>
  <c r="A120" i="2" l="1"/>
  <c r="D119" i="2"/>
  <c r="A121" i="2" l="1"/>
  <c r="D120" i="2"/>
  <c r="A122" i="2" l="1"/>
  <c r="D121" i="2"/>
  <c r="A123" i="2" l="1"/>
  <c r="D122" i="2"/>
  <c r="A124" i="2" l="1"/>
  <c r="D123" i="2"/>
  <c r="A125" i="2" l="1"/>
  <c r="D124" i="2"/>
  <c r="A126" i="2" l="1"/>
  <c r="D125" i="2"/>
  <c r="A127" i="2" l="1"/>
  <c r="D126" i="2"/>
  <c r="A128" i="2" l="1"/>
  <c r="D127" i="2"/>
  <c r="A129" i="2" l="1"/>
  <c r="D128" i="2"/>
  <c r="A130" i="2" l="1"/>
  <c r="D129" i="2"/>
  <c r="A131" i="2" l="1"/>
  <c r="D130" i="2"/>
  <c r="A132" i="2" l="1"/>
  <c r="D131" i="2"/>
  <c r="A133" i="2" l="1"/>
  <c r="D132" i="2"/>
  <c r="A134" i="2" l="1"/>
  <c r="D133" i="2"/>
  <c r="A135" i="2" l="1"/>
  <c r="D134" i="2"/>
  <c r="A136" i="2" l="1"/>
  <c r="D135" i="2"/>
  <c r="A137" i="2" l="1"/>
  <c r="D136" i="2"/>
  <c r="A138" i="2" l="1"/>
  <c r="D137" i="2"/>
  <c r="A139" i="2" l="1"/>
  <c r="D138" i="2"/>
  <c r="A140" i="2" l="1"/>
  <c r="D139" i="2"/>
  <c r="A141" i="2" l="1"/>
  <c r="D140" i="2"/>
  <c r="A142" i="2" l="1"/>
  <c r="D141" i="2"/>
  <c r="A143" i="2" l="1"/>
  <c r="D142" i="2"/>
  <c r="A144" i="2" l="1"/>
  <c r="D143" i="2"/>
  <c r="A145" i="2" l="1"/>
  <c r="D144" i="2"/>
  <c r="A146" i="2" l="1"/>
  <c r="D145" i="2"/>
  <c r="A147" i="2" l="1"/>
  <c r="D146" i="2"/>
  <c r="A148" i="2" l="1"/>
  <c r="D147" i="2"/>
  <c r="A149" i="2" l="1"/>
  <c r="D148" i="2"/>
  <c r="A150" i="2" l="1"/>
  <c r="D149" i="2"/>
  <c r="A151" i="2" l="1"/>
  <c r="D150" i="2"/>
  <c r="A152" i="2" l="1"/>
  <c r="D151" i="2"/>
  <c r="A153" i="2" l="1"/>
  <c r="D152" i="2"/>
  <c r="A154" i="2" l="1"/>
  <c r="D153" i="2"/>
  <c r="A155" i="2" l="1"/>
  <c r="D154" i="2"/>
  <c r="A156" i="2" l="1"/>
  <c r="D155" i="2"/>
  <c r="A157" i="2" l="1"/>
  <c r="D156" i="2"/>
  <c r="A158" i="2" l="1"/>
  <c r="D157" i="2"/>
  <c r="A159" i="2" l="1"/>
  <c r="D158" i="2"/>
  <c r="A160" i="2" l="1"/>
  <c r="D159" i="2"/>
  <c r="A161" i="2" l="1"/>
  <c r="D160" i="2"/>
  <c r="A162" i="2" l="1"/>
  <c r="D161" i="2"/>
  <c r="A163" i="2" l="1"/>
  <c r="D162" i="2"/>
  <c r="A164" i="2" l="1"/>
  <c r="D163" i="2"/>
  <c r="A165" i="2" l="1"/>
  <c r="D164" i="2"/>
  <c r="A166" i="2" l="1"/>
  <c r="D165" i="2"/>
  <c r="A167" i="2" l="1"/>
  <c r="D166" i="2"/>
  <c r="A168" i="2" l="1"/>
  <c r="D167" i="2"/>
  <c r="A169" i="2" l="1"/>
  <c r="D168" i="2"/>
  <c r="A170" i="2" l="1"/>
  <c r="D169" i="2"/>
  <c r="A171" i="2" l="1"/>
  <c r="D170" i="2"/>
  <c r="A172" i="2" l="1"/>
  <c r="D171" i="2"/>
  <c r="A173" i="2" l="1"/>
  <c r="D172" i="2"/>
  <c r="A174" i="2" l="1"/>
  <c r="D173" i="2"/>
  <c r="A175" i="2" l="1"/>
  <c r="D174" i="2"/>
  <c r="A176" i="2" l="1"/>
  <c r="D175" i="2"/>
  <c r="A177" i="2" l="1"/>
  <c r="D176" i="2"/>
  <c r="A178" i="2" l="1"/>
  <c r="D177" i="2"/>
  <c r="A179" i="2" l="1"/>
  <c r="D178" i="2"/>
  <c r="A180" i="2" l="1"/>
  <c r="D179" i="2"/>
  <c r="A181" i="2" l="1"/>
  <c r="D180" i="2"/>
  <c r="A182" i="2" l="1"/>
  <c r="D181" i="2"/>
  <c r="A183" i="2" l="1"/>
  <c r="D182" i="2"/>
  <c r="A184" i="2" l="1"/>
  <c r="D183" i="2"/>
  <c r="A185" i="2" l="1"/>
  <c r="D184" i="2"/>
  <c r="A186" i="2" l="1"/>
  <c r="D185" i="2"/>
  <c r="A187" i="2" l="1"/>
  <c r="D186" i="2"/>
  <c r="A188" i="2" l="1"/>
  <c r="D187" i="2"/>
  <c r="A189" i="2" l="1"/>
  <c r="D188" i="2"/>
  <c r="A190" i="2" l="1"/>
  <c r="D189" i="2"/>
  <c r="A191" i="2" l="1"/>
  <c r="D190" i="2"/>
  <c r="A192" i="2" l="1"/>
  <c r="D191" i="2"/>
  <c r="A193" i="2" l="1"/>
  <c r="D192" i="2"/>
  <c r="A194" i="2" l="1"/>
  <c r="D193" i="2"/>
  <c r="A195" i="2" l="1"/>
  <c r="D194" i="2"/>
  <c r="A196" i="2" l="1"/>
  <c r="D195" i="2"/>
  <c r="A197" i="2" l="1"/>
  <c r="D196" i="2"/>
  <c r="A198" i="2" l="1"/>
  <c r="D197" i="2"/>
  <c r="A199" i="2" l="1"/>
  <c r="D198" i="2"/>
  <c r="A200" i="2" l="1"/>
  <c r="D199" i="2"/>
  <c r="A201" i="2" l="1"/>
  <c r="D200" i="2"/>
  <c r="A202" i="2" l="1"/>
  <c r="D201" i="2"/>
  <c r="A203" i="2" l="1"/>
  <c r="D202" i="2"/>
  <c r="A204" i="2" l="1"/>
  <c r="D203" i="2"/>
  <c r="A205" i="2" l="1"/>
  <c r="D204" i="2"/>
  <c r="A206" i="2" l="1"/>
  <c r="D205" i="2"/>
  <c r="A207" i="2" l="1"/>
  <c r="D206" i="2"/>
  <c r="A208" i="2" l="1"/>
  <c r="D207" i="2"/>
  <c r="A209" i="2" l="1"/>
  <c r="D208" i="2"/>
  <c r="A210" i="2" l="1"/>
  <c r="D209" i="2"/>
  <c r="A211" i="2" l="1"/>
  <c r="D210" i="2"/>
  <c r="A212" i="2" l="1"/>
  <c r="D211" i="2"/>
  <c r="A213" i="2" l="1"/>
  <c r="D212" i="2"/>
  <c r="A214" i="2" l="1"/>
  <c r="D213" i="2"/>
  <c r="A215" i="2" l="1"/>
  <c r="D215" i="2" s="1"/>
  <c r="D214" i="2"/>
</calcChain>
</file>

<file path=xl/sharedStrings.xml><?xml version="1.0" encoding="utf-8"?>
<sst xmlns="http://schemas.openxmlformats.org/spreadsheetml/2006/main" count="14" uniqueCount="13">
  <si>
    <t>Pos. Power Supply</t>
  </si>
  <si>
    <t>Neg. Power Supply</t>
  </si>
  <si>
    <t>Va</t>
  </si>
  <si>
    <t>Pow+</t>
  </si>
  <si>
    <t>Pow-</t>
  </si>
  <si>
    <t>Vin</t>
  </si>
  <si>
    <t>Vout</t>
  </si>
  <si>
    <t>Frequency, f</t>
  </si>
  <si>
    <t>Gain =</t>
  </si>
  <si>
    <t>"-RF/R1"</t>
  </si>
  <si>
    <t>DASHBOARD</t>
  </si>
  <si>
    <t>ω=2πf=</t>
  </si>
  <si>
    <t>Amp(Vin)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</si>
</sst>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General\V"/>
    <numFmt numFmtId="168" formatCode="0.00000"/>
    <numFmt numFmtId="169" formatCode="0.0000"/>
    <numFmt numFmtId="173" formatCode="0.00000000000000000"/>
    <numFmt numFmtId="174" formatCode="0.000000"/>
    <numFmt numFmtId="175" formatCode="0.00000000"/>
    <numFmt numFmtId="176" formatCode="General\Ω"/>
    <numFmt numFmtId="177" formatCode="0.0000\V"/>
    <numFmt numFmtId="182" formatCode="General&quot;H&quot;\z"/>
    <numFmt numFmtId="183" formatCode="0&quot;r/s&quot;"/>
    <numFmt numFmtId="184" formatCode="0.0"/>
  </numFmts>
  <fonts count="13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0" fillId="0" borderId="0" xfId="0" applyNumberFormat="1"/>
    <xf numFmtId="2" fontId="0" fillId="0" borderId="0" xfId="0" applyNumberFormat="1"/>
    <xf numFmtId="168" fontId="0" fillId="0" borderId="0" xfId="0" applyNumberFormat="1"/>
    <xf numFmtId="169" fontId="0" fillId="0" borderId="0" xfId="0" applyNumberFormat="1"/>
    <xf numFmtId="174" fontId="0" fillId="0" borderId="0" xfId="0" applyNumberFormat="1"/>
    <xf numFmtId="175" fontId="0" fillId="0" borderId="0" xfId="0" applyNumberFormat="1"/>
    <xf numFmtId="11" fontId="0" fillId="0" borderId="0" xfId="0" applyNumberFormat="1"/>
    <xf numFmtId="173" fontId="0" fillId="0" borderId="0" xfId="0" applyNumberFormat="1"/>
    <xf numFmtId="177" fontId="0" fillId="0" borderId="0" xfId="0" applyNumberFormat="1"/>
    <xf numFmtId="177" fontId="0" fillId="0" borderId="0" xfId="0" applyNumberFormat="1" applyAlignment="1">
      <alignment horizontal="left"/>
    </xf>
    <xf numFmtId="0" fontId="0" fillId="0" borderId="0" xfId="0" applyFill="1" applyProtection="1">
      <protection locked="0"/>
    </xf>
    <xf numFmtId="0" fontId="0" fillId="0" borderId="0" xfId="0" applyFill="1"/>
    <xf numFmtId="0" fontId="1" fillId="0" borderId="0" xfId="0" applyFont="1" applyFill="1"/>
    <xf numFmtId="183" fontId="0" fillId="0" borderId="0" xfId="0" applyNumberFormat="1" applyFill="1"/>
    <xf numFmtId="0" fontId="3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5" fillId="0" borderId="0" xfId="0" applyFont="1" applyAlignment="1">
      <alignment horizontal="right"/>
    </xf>
    <xf numFmtId="176" fontId="6" fillId="0" borderId="0" xfId="0" applyNumberFormat="1" applyFont="1" applyFill="1" applyProtection="1">
      <protection locked="0"/>
    </xf>
    <xf numFmtId="164" fontId="7" fillId="0" borderId="0" xfId="0" applyNumberFormat="1" applyFont="1" applyFill="1" applyAlignment="1" applyProtection="1">
      <alignment horizontal="right"/>
      <protection locked="0"/>
    </xf>
    <xf numFmtId="0" fontId="9" fillId="0" borderId="0" xfId="0" applyFont="1"/>
    <xf numFmtId="0" fontId="8" fillId="2" borderId="0" xfId="0" applyFont="1" applyFill="1"/>
    <xf numFmtId="0" fontId="0" fillId="2" borderId="0" xfId="0" applyFill="1"/>
    <xf numFmtId="0" fontId="10" fillId="2" borderId="0" xfId="0" applyFont="1" applyFill="1" applyBorder="1"/>
    <xf numFmtId="176" fontId="12" fillId="2" borderId="0" xfId="0" applyNumberFormat="1" applyFont="1" applyFill="1" applyBorder="1" applyProtection="1">
      <protection locked="0"/>
    </xf>
    <xf numFmtId="0" fontId="8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10" fillId="2" borderId="4" xfId="0" applyFont="1" applyFill="1" applyBorder="1" applyProtection="1"/>
    <xf numFmtId="0" fontId="10" fillId="2" borderId="5" xfId="0" applyFont="1" applyFill="1" applyBorder="1"/>
    <xf numFmtId="164" fontId="10" fillId="2" borderId="4" xfId="0" applyNumberFormat="1" applyFont="1" applyFill="1" applyBorder="1" applyProtection="1"/>
    <xf numFmtId="0" fontId="10" fillId="2" borderId="4" xfId="0" applyFont="1" applyFill="1" applyBorder="1"/>
    <xf numFmtId="0" fontId="1" fillId="2" borderId="6" xfId="0" applyFont="1" applyFill="1" applyBorder="1"/>
    <xf numFmtId="183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182" fontId="10" fillId="2" borderId="0" xfId="0" applyNumberFormat="1" applyFont="1" applyFill="1" applyBorder="1" applyAlignment="1" applyProtection="1">
      <alignment horizontal="left"/>
      <protection locked="0"/>
    </xf>
    <xf numFmtId="164" fontId="11" fillId="2" borderId="0" xfId="0" applyNumberFormat="1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0" fillId="2" borderId="4" xfId="0" applyFont="1" applyFill="1" applyBorder="1" applyAlignment="1">
      <alignment horizontal="right"/>
    </xf>
    <xf numFmtId="183" fontId="10" fillId="2" borderId="0" xfId="0" applyNumberFormat="1" applyFont="1" applyFill="1" applyBorder="1" applyAlignment="1">
      <alignment horizontal="left"/>
    </xf>
    <xf numFmtId="184" fontId="8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Vout vs Vin</a:t>
            </a:r>
          </a:p>
        </c:rich>
      </c:tx>
      <c:layout>
        <c:manualLayout>
          <c:xMode val="edge"/>
          <c:yMode val="edge"/>
          <c:x val="0.428571839478969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28778903936545"/>
          <c:y val="0.17888563049853373"/>
          <c:w val="0.81996164456339871"/>
          <c:h val="0.6862170087976539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Working!$A$2:$A$215</c:f>
              <c:numCache>
                <c:formatCode>0.00</c:formatCode>
                <c:ptCount val="214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</c:numCache>
            </c:numRef>
          </c:xVal>
          <c:yVal>
            <c:numRef>
              <c:f>Working!$B$2:$B$215</c:f>
              <c:numCache>
                <c:formatCode>General</c:formatCode>
                <c:ptCount val="214"/>
                <c:pt idx="0">
                  <c:v>-5.5758961270051</c:v>
                </c:pt>
                <c:pt idx="1">
                  <c:v>-5.95880586884841</c:v>
                </c:pt>
                <c:pt idx="2">
                  <c:v>-6.28592375526192</c:v>
                </c:pt>
                <c:pt idx="3">
                  <c:v>-6.5541870058448399</c:v>
                </c:pt>
                <c:pt idx="4">
                  <c:v>-6.7610838917670701</c:v>
                </c:pt>
                <c:pt idx="5">
                  <c:v>-6.90467725289919</c:v>
                </c:pt>
                <c:pt idx="6">
                  <c:v>-6.9836226352983397</c:v>
                </c:pt>
                <c:pt idx="7">
                  <c:v>-6.9971808792304202</c:v>
                </c:pt>
                <c:pt idx="8">
                  <c:v>-6.9452250398675499</c:v>
                </c:pt>
                <c:pt idx="9">
                  <c:v>-6.8282415758630703</c:v>
                </c:pt>
                <c:pt idx="10">
                  <c:v>-6.6473257946753996</c:v>
                </c:pt>
                <c:pt idx="11">
                  <c:v>-6.4041715972859103</c:v>
                </c:pt>
                <c:pt idx="12">
                  <c:v>-6.1010556183301903</c:v>
                </c:pt>
                <c:pt idx="13">
                  <c:v>-5.7408159101376404</c:v>
                </c:pt>
                <c:pt idx="14">
                  <c:v>-5.3268253702588302</c:v>
                </c:pt>
                <c:pt idx="15">
                  <c:v>-4.8629601612771296</c:v>
                </c:pt>
                <c:pt idx="16">
                  <c:v>-4.3535634185871004</c:v>
                </c:pt>
                <c:pt idx="17">
                  <c:v>-3.80340458594143</c:v>
                </c:pt>
                <c:pt idx="18">
                  <c:v>-3.2176347595043202</c:v>
                </c:pt>
                <c:pt idx="19">
                  <c:v>-2.6017384585219401</c:v>
                </c:pt>
                <c:pt idx="20">
                  <c:v>-1.96148227417721</c:v>
                </c:pt>
                <c:pt idx="21">
                  <c:v>-1.30286087742623</c:v>
                </c:pt>
                <c:pt idx="22">
                  <c:v>-0.63204089134067898</c:v>
                </c:pt>
                <c:pt idx="23">
                  <c:v>4.4696846524590599E-2</c:v>
                </c:pt>
                <c:pt idx="24">
                  <c:v>0.72101609114568499</c:v>
                </c:pt>
                <c:pt idx="25">
                  <c:v>1.3905845158197701</c:v>
                </c:pt>
                <c:pt idx="26">
                  <c:v>2.04713300126827</c:v>
                </c:pt>
                <c:pt idx="27">
                  <c:v>2.6845143329335799</c:v>
                </c:pt>
                <c:pt idx="28">
                  <c:v>3.2967607568910902</c:v>
                </c:pt>
                <c:pt idx="29">
                  <c:v>3.8781398554845201</c:v>
                </c:pt>
                <c:pt idx="30">
                  <c:v>4.4232082195254403</c:v>
                </c:pt>
                <c:pt idx="31">
                  <c:v>4.9268624145279398</c:v>
                </c:pt>
                <c:pt idx="32">
                  <c:v>5.3843867637855203</c:v>
                </c:pt>
                <c:pt idx="33">
                  <c:v>5.7914975009008396</c:v>
                </c:pt>
                <c:pt idx="34">
                  <c:v>6.1443828783712799</c:v>
                </c:pt>
                <c:pt idx="35">
                  <c:v>6.43973885669691</c:v>
                </c:pt>
                <c:pt idx="36">
                  <c:v>6.6748000398561498</c:v>
                </c:pt>
                <c:pt idx="37">
                  <c:v>6.8473655675027301</c:v>
                </c:pt>
                <c:pt idx="38">
                  <c:v>6.9558197214570896</c:v>
                </c:pt>
                <c:pt idx="39">
                  <c:v>6.9991470535554097</c:v>
                </c:pt>
                <c:pt idx="40">
                  <c:v>6.9769418932150504</c:v>
                </c:pt>
                <c:pt idx="41">
                  <c:v>6.8894121456980404</c:v>
                </c:pt>
                <c:pt idx="42">
                  <c:v>6.7373773455095698</c:v>
                </c:pt>
                <c:pt idx="43">
                  <c:v>6.52226098315748</c:v>
                </c:pt>
                <c:pt idx="44">
                  <c:v>6.2460771771167201</c:v>
                </c:pt>
                <c:pt idx="45">
                  <c:v>5.9114118157880302</c:v>
                </c:pt>
                <c:pt idx="46">
                  <c:v>5.5213983460175804</c:v>
                </c:pt>
                <c:pt idx="47">
                  <c:v>5.0796884348675304</c:v>
                </c:pt>
                <c:pt idx="48">
                  <c:v>4.5904177793293899</c:v>
                </c:pt>
                <c:pt idx="49">
                  <c:v>4.0581673841011998</c:v>
                </c:pt>
                <c:pt idx="50">
                  <c:v>3.4879206699817802</c:v>
                </c:pt>
                <c:pt idx="51">
                  <c:v>2.8850168144730701</c:v>
                </c:pt>
                <c:pt idx="52">
                  <c:v>2.2551007614589902</c:v>
                </c:pt>
                <c:pt idx="53">
                  <c:v>1.60407036801627</c:v>
                </c:pt>
                <c:pt idx="54">
                  <c:v>0.93802118321816197</c:v>
                </c:pt>
                <c:pt idx="55">
                  <c:v>0.263189375962459</c:v>
                </c:pt>
                <c:pt idx="56">
                  <c:v>-0.414106653813267</c:v>
                </c:pt>
                <c:pt idx="57">
                  <c:v>-1.0875254338395199</c:v>
                </c:pt>
                <c:pt idx="58">
                  <c:v>-1.7507617942474101</c:v>
                </c:pt>
                <c:pt idx="59">
                  <c:v>-2.3976059024043299</c:v>
                </c:pt>
                <c:pt idx="60">
                  <c:v>-3.0220014051143398</c:v>
                </c:pt>
                <c:pt idx="61">
                  <c:v>-3.6181021338019002</c:v>
                </c:pt>
                <c:pt idx="62">
                  <c:v>-4.1803268417527004</c:v>
                </c:pt>
                <c:pt idx="63">
                  <c:v>-4.7034114609109503</c:v>
                </c:pt>
                <c:pt idx="64">
                  <c:v>-5.1824583889563103</c:v>
                </c:pt>
                <c:pt idx="65">
                  <c:v>-5.6129823451896304</c:v>
                </c:pt>
                <c:pt idx="66">
                  <c:v>-5.9909523658819497</c:v>
                </c:pt>
                <c:pt idx="67">
                  <c:v>-6.3128295458875998</c:v>
                </c:pt>
                <c:pt idx="68">
                  <c:v>-6.5756001731494598</c:v>
                </c:pt>
                <c:pt idx="69">
                  <c:v>-6.7768039458604097</c:v>
                </c:pt>
                <c:pt idx="70">
                  <c:v>-6.91455700808587</c:v>
                </c:pt>
                <c:pt idx="71">
                  <c:v>-6.9875695881665898</c:v>
                </c:pt>
                <c:pt idx="72">
                  <c:v>-6.9951580747545599</c:v>
                </c:pt>
                <c:pt idx="73">
                  <c:v>-6.9372514174152</c:v>
                </c:pt>
                <c:pt idx="74">
                  <c:v>-6.8143917918672399</c:v>
                </c:pt>
                <c:pt idx="75">
                  <c:v>-6.6277295236318503</c:v>
                </c:pt>
                <c:pt idx="76">
                  <c:v>-6.3790123176205196</c:v>
                </c:pt>
                <c:pt idx="77">
                  <c:v>-6.07056889450417</c:v>
                </c:pt>
                <c:pt idx="78">
                  <c:v>-5.7052871870749504</c:v>
                </c:pt>
                <c:pt idx="79">
                  <c:v>-5.2865873007467004</c:v>
                </c:pt>
                <c:pt idx="80">
                  <c:v>-4.8183894913627201</c:v>
                </c:pt>
                <c:pt idx="81">
                  <c:v>-4.3050774601323996</c:v>
                </c:pt>
                <c:pt idx="82">
                  <c:v>-3.7514573093633099</c:v>
                </c:pt>
                <c:pt idx="83">
                  <c:v>-3.16271254328342</c:v>
                </c:pt>
                <c:pt idx="84">
                  <c:v>-2.5443555352771399</c:v>
                </c:pt>
                <c:pt idx="85">
                  <c:v>-1.90217591594392</c:v>
                </c:pt>
                <c:pt idx="86">
                  <c:v>-1.24218636521838</c:v>
                </c:pt>
                <c:pt idx="87">
                  <c:v>-0.57056631609589703</c:v>
                </c:pt>
                <c:pt idx="88">
                  <c:v>0.106395902938009</c:v>
                </c:pt>
                <c:pt idx="89">
                  <c:v>0.78236194505899703</c:v>
                </c:pt>
                <c:pt idx="90">
                  <c:v>1.4510027905729601</c:v>
                </c:pt>
                <c:pt idx="91">
                  <c:v>2.1060580050558499</c:v>
                </c:pt>
                <c:pt idx="92">
                  <c:v>2.74139435533493</c:v>
                </c:pt>
                <c:pt idx="93">
                  <c:v>3.35106323449391</c:v>
                </c:pt>
                <c:pt idx="94">
                  <c:v>3.9293563582364399</c:v>
                </c:pt>
                <c:pt idx="95">
                  <c:v>4.4708592111267302</c:v>
                </c:pt>
                <c:pt idx="96">
                  <c:v>4.9705017422941502</c:v>
                </c:pt>
                <c:pt idx="97">
                  <c:v>5.4236058359418502</c:v>
                </c:pt>
                <c:pt idx="98">
                  <c:v>5.8259291121964196</c:v>
                </c:pt>
                <c:pt idx="99">
                  <c:v>6.1737046481946303</c:v>
                </c:pt>
                <c:pt idx="100">
                  <c:v>6.4636762475016099</c:v>
                </c:pt>
                <c:pt idx="101">
                  <c:v>6.6931289276353896</c:v>
                </c:pt>
                <c:pt idx="102">
                  <c:v>6.8599143402456999</c:v>
                </c:pt>
                <c:pt idx="103">
                  <c:v>6.9624708859394504</c:v>
                </c:pt>
                <c:pt idx="104">
                  <c:v>6.9998383354196196</c:v>
                </c:pt>
                <c:pt idx="105">
                  <c:v>6.9716668200405101</c:v>
                </c:pt>
                <c:pt idx="106">
                  <c:v>6.8782201076018996</c:v>
                </c:pt>
                <c:pt idx="107">
                  <c:v>6.7203731327107299</c:v>
                </c:pt>
                <c:pt idx="108">
                  <c:v>6.49960380483361</c:v>
                </c:pt>
                <c:pt idx="109">
                  <c:v>6.2179791707405396</c:v>
                </c:pt>
                <c:pt idx="110">
                  <c:v>5.8781360608999904</c:v>
                </c:pt>
                <c:pt idx="111">
                  <c:v>5.4832564010317197</c:v>
                </c:pt>
                <c:pt idx="112">
                  <c:v>5.0370374199732204</c:v>
                </c:pt>
                <c:pt idx="113">
                  <c:v>4.5436570328016899</c:v>
                </c:pt>
                <c:pt idx="114">
                  <c:v>4.0077347233262497</c:v>
                </c:pt>
                <c:pt idx="115">
                  <c:v>3.4342882922052702</c:v>
                </c:pt>
                <c:pt idx="116">
                  <c:v>2.82868687565262</c:v>
                </c:pt>
                <c:pt idx="117">
                  <c:v>2.1966006746152602</c:v>
                </c:pt>
                <c:pt idx="118">
                  <c:v>1.54394786510427</c:v>
                </c:pt>
                <c:pt idx="119">
                  <c:v>0.87683918675362704</c:v>
                </c:pt>
                <c:pt idx="120">
                  <c:v>0.20152072842033</c:v>
                </c:pt>
                <c:pt idx="121">
                  <c:v>-0.47568455348023703</c:v>
                </c:pt>
                <c:pt idx="122">
                  <c:v>-1.1484360363442201</c:v>
                </c:pt>
                <c:pt idx="123">
                  <c:v>-1.8104347981563</c:v>
                </c:pt>
                <c:pt idx="124">
                  <c:v>-2.4554825938273401</c:v>
                </c:pt>
                <c:pt idx="125">
                  <c:v>-3.0775398889013901</c:v>
                </c:pt>
                <c:pt idx="126">
                  <c:v>-3.6707824072667901</c:v>
                </c:pt>
                <c:pt idx="127">
                  <c:v>-4.2296556634196003</c:v>
                </c:pt>
                <c:pt idx="128">
                  <c:v>-4.7489269686974804</c:v>
                </c:pt>
                <c:pt idx="129">
                  <c:v>-5.2237344245538804</c:v>
                </c:pt>
                <c:pt idx="130">
                  <c:v>-5.6496324441519397</c:v>
                </c:pt>
                <c:pt idx="131">
                  <c:v>-6.0226333760627702</c:v>
                </c:pt>
                <c:pt idx="132">
                  <c:v>-6.3392448403488002</c:v>
                </c:pt>
                <c:pt idx="133">
                  <c:v>-6.5965024274568904</c:v>
                </c:pt>
                <c:pt idx="134">
                  <c:v>-6.7919974537641599</c:v>
                </c:pt>
                <c:pt idx="135">
                  <c:v>-6.9238995139033301</c:v>
                </c:pt>
                <c:pt idx="136">
                  <c:v>-6.9909736187117897</c:v>
                </c:pt>
                <c:pt idx="137">
                  <c:v>-6.9925917583431101</c:v>
                </c:pt>
                <c:pt idx="138">
                  <c:v>-6.9287387822764597</c:v>
                </c:pt>
                <c:pt idx="139">
                  <c:v>-6.8000125411698402</c:v>
                </c:pt>
                <c:pt idx="140">
                  <c:v>-6.6076182892288502</c:v>
                </c:pt>
                <c:pt idx="141">
                  <c:v>-6.3533573995013901</c:v>
                </c:pt>
                <c:pt idx="142">
                  <c:v>-6.0396104977559899</c:v>
                </c:pt>
                <c:pt idx="143">
                  <c:v>-5.6693151728601503</c:v>
                </c:pt>
                <c:pt idx="144">
                  <c:v>-5.2459384723545197</c:v>
                </c:pt>
                <c:pt idx="145">
                  <c:v>-4.7734444407451297</c:v>
                </c:pt>
                <c:pt idx="146">
                  <c:v>-4.2562570044500001</c:v>
                </c:pt>
                <c:pt idx="147">
                  <c:v>-3.6992185509056199</c:v>
                </c:pt>
                <c:pt idx="148">
                  <c:v>-3.1075445896542</c:v>
                </c:pt>
                <c:pt idx="149">
                  <c:v>-2.4867749199163001</c:v>
                </c:pt>
                <c:pt idx="150">
                  <c:v>-1.84272176186343</c:v>
                </c:pt>
                <c:pt idx="151">
                  <c:v>-1.18141533723366</c:v>
                </c:pt>
                <c:pt idx="152">
                  <c:v>-0.50904740881466204</c:v>
                </c:pt>
                <c:pt idx="153">
                  <c:v>0.16808669256994699</c:v>
                </c:pt>
                <c:pt idx="154">
                  <c:v>0.84364701077416504</c:v>
                </c:pt>
                <c:pt idx="155">
                  <c:v>1.5113083248666901</c:v>
                </c:pt>
                <c:pt idx="156">
                  <c:v>2.1648193717032198</c:v>
                </c:pt>
                <c:pt idx="157">
                  <c:v>2.7980613760376198</c:v>
                </c:pt>
                <c:pt idx="158">
                  <c:v>3.4051053401586602</c:v>
                </c:pt>
                <c:pt idx="159">
                  <c:v>3.98026755665397</c:v>
                </c:pt>
                <c:pt idx="160">
                  <c:v>4.5181628245390497</c:v>
                </c:pt>
                <c:pt idx="161">
                  <c:v>5.0137548704928996</c:v>
                </c:pt>
                <c:pt idx="162">
                  <c:v>5.4624035031099902</c:v>
                </c:pt>
                <c:pt idx="163">
                  <c:v>5.8599080586666004</c:v>
                </c:pt>
                <c:pt idx="164">
                  <c:v>6.2025467316224399</c:v>
                </c:pt>
                <c:pt idx="165">
                  <c:v>6.4871114216086001</c:v>
                </c:pt>
                <c:pt idx="166">
                  <c:v>6.7109377706322499</c:v>
                </c:pt>
                <c:pt idx="167">
                  <c:v>6.8719301092621903</c:v>
                </c:pt>
                <c:pt idx="168">
                  <c:v>6.9685810782254203</c:v>
                </c:pt>
                <c:pt idx="169">
                  <c:v>6.9999857416998896</c:v>
                </c:pt>
                <c:pt idx="170">
                  <c:v>6.9658500601610696</c:v>
                </c:pt>
                <c:pt idx="171">
                  <c:v>6.8664936434521602</c:v>
                </c:pt>
                <c:pt idx="172">
                  <c:v>6.7028467583009297</c:v>
                </c:pt>
                <c:pt idx="173">
                  <c:v>6.4764416183016698</c:v>
                </c:pt>
                <c:pt idx="174">
                  <c:v>6.1893980379133797</c:v>
                </c:pt>
                <c:pt idx="175">
                  <c:v>5.8444035847950504</c:v>
                </c:pt>
                <c:pt idx="176">
                  <c:v>5.4446884163097797</c:v>
                </c:pt>
                <c:pt idx="177">
                  <c:v>4.9939950358019702</c:v>
                </c:pt>
                <c:pt idx="178">
                  <c:v>4.4965432518175703</c:v>
                </c:pt>
                <c:pt idx="179">
                  <c:v>3.9569906683506799</c:v>
                </c:pt>
                <c:pt idx="180">
                  <c:v>3.38038907604464</c:v>
                </c:pt>
                <c:pt idx="181">
                  <c:v>2.77213715265251</c:v>
                </c:pt>
                <c:pt idx="182">
                  <c:v>2.1379299156192402</c:v>
                </c:pt>
                <c:pt idx="183">
                  <c:v>1.4837054000579799</c:v>
                </c:pt>
                <c:pt idx="184">
                  <c:v>0.81558906136926002</c:v>
                </c:pt>
                <c:pt idx="185">
                  <c:v>0.139836423058874</c:v>
                </c:pt>
                <c:pt idx="186">
                  <c:v>-0.53722549326300295</c:v>
                </c:pt>
                <c:pt idx="187">
                  <c:v>-1.20925740731386</c:v>
                </c:pt>
                <c:pt idx="188">
                  <c:v>-1.86996713434744</c:v>
                </c:pt>
                <c:pt idx="189">
                  <c:v>-2.51316849841134</c:v>
                </c:pt>
                <c:pt idx="190">
                  <c:v>-3.13283925305113</c:v>
                </c:pt>
                <c:pt idx="191">
                  <c:v>-3.7231774671553799</c:v>
                </c:pt>
                <c:pt idx="192">
                  <c:v>-4.2786558480046697</c:v>
                </c:pt>
                <c:pt idx="193">
                  <c:v>-4.7940734929011599</c:v>
                </c:pt>
                <c:pt idx="194">
                  <c:v>-5.2646045848334504</c:v>
                </c:pt>
                <c:pt idx="195">
                  <c:v>-5.6858435762414103</c:v>
                </c:pt>
                <c:pt idx="196">
                  <c:v>-6.0538464378300398</c:v>
                </c:pt>
                <c:pt idx="197">
                  <c:v>-6.3651675862218804</c:v>
                </c:pt>
                <c:pt idx="198">
                  <c:v>-6.6168921446973501</c:v>
                </c:pt>
                <c:pt idx="199">
                  <c:v>-6.8066632349684904</c:v>
                </c:pt>
                <c:pt idx="200">
                  <c:v>-6.9327040444546997</c:v>
                </c:pt>
                <c:pt idx="201">
                  <c:v>-6.9938344624465403</c:v>
                </c:pt>
                <c:pt idx="202">
                  <c:v>-6.9894821293944904</c:v>
                </c:pt>
                <c:pt idx="203">
                  <c:v>-6.9196877958686702</c:v>
                </c:pt>
                <c:pt idx="204">
                  <c:v>-6.7851049410143096</c:v>
                </c:pt>
                <c:pt idx="205">
                  <c:v>-6.5869936540752496</c:v>
                </c:pt>
                <c:pt idx="206">
                  <c:v>-6.3272088362721801</c:v>
                </c:pt>
                <c:pt idx="207">
                  <c:v>-6.0081828335006602</c:v>
                </c:pt>
                <c:pt idx="208">
                  <c:v>-5.6329026624578296</c:v>
                </c:pt>
                <c:pt idx="209">
                  <c:v>-5.2048820434274097</c:v>
                </c:pt>
                <c:pt idx="210">
                  <c:v>-4.7281285015786398</c:v>
                </c:pt>
                <c:pt idx="211">
                  <c:v>-4.2071058448066401</c:v>
                </c:pt>
                <c:pt idx="212">
                  <c:v>-3.6466923694314302</c:v>
                </c:pt>
                <c:pt idx="213">
                  <c:v>-3.0521351850732499</c:v>
                </c:pt>
              </c:numCache>
            </c:numRef>
          </c:yVal>
          <c:smooth val="0"/>
        </c:ser>
        <c:ser>
          <c:idx val="1"/>
          <c:order val="1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Working!$A$2:$A$215</c:f>
              <c:numCache>
                <c:formatCode>0.00</c:formatCode>
                <c:ptCount val="214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</c:numCache>
            </c:numRef>
          </c:xVal>
          <c:yVal>
            <c:numRef>
              <c:f>Working!$D$2:$D$215</c:f>
              <c:numCache>
                <c:formatCode>General</c:formatCode>
                <c:ptCount val="214"/>
                <c:pt idx="0">
                  <c:v>11.1517922540102</c:v>
                </c:pt>
                <c:pt idx="1">
                  <c:v>11.9176117376968</c:v>
                </c:pt>
                <c:pt idx="2">
                  <c:v>12.571847510523799</c:v>
                </c:pt>
                <c:pt idx="3">
                  <c:v>13.108374011689699</c:v>
                </c:pt>
                <c:pt idx="4">
                  <c:v>13.522167783534099</c:v>
                </c:pt>
                <c:pt idx="5">
                  <c:v>13.8093545057984</c:v>
                </c:pt>
                <c:pt idx="6">
                  <c:v>13.967245270596701</c:v>
                </c:pt>
                <c:pt idx="7">
                  <c:v>13.9943617584608</c:v>
                </c:pt>
                <c:pt idx="8">
                  <c:v>13.8904500797351</c:v>
                </c:pt>
                <c:pt idx="9">
                  <c:v>13.6564831517261</c:v>
                </c:pt>
                <c:pt idx="10">
                  <c:v>13.294651589350799</c:v>
                </c:pt>
                <c:pt idx="11">
                  <c:v>12.808343194571799</c:v>
                </c:pt>
                <c:pt idx="12">
                  <c:v>12.2021112366604</c:v>
                </c:pt>
                <c:pt idx="13">
                  <c:v>11.4816318202753</c:v>
                </c:pt>
                <c:pt idx="14">
                  <c:v>10.653650740517699</c:v>
                </c:pt>
                <c:pt idx="15">
                  <c:v>9.7259203225542592</c:v>
                </c:pt>
                <c:pt idx="16">
                  <c:v>8.7071268371742008</c:v>
                </c:pt>
                <c:pt idx="17">
                  <c:v>7.6068091718828601</c:v>
                </c:pt>
                <c:pt idx="18">
                  <c:v>6.4352695190086404</c:v>
                </c:pt>
                <c:pt idx="19">
                  <c:v>5.2034769170438802</c:v>
                </c:pt>
                <c:pt idx="20">
                  <c:v>3.92296454835442</c:v>
                </c:pt>
                <c:pt idx="21">
                  <c:v>2.60572175485246</c:v>
                </c:pt>
                <c:pt idx="22">
                  <c:v>1.26408178268136</c:v>
                </c:pt>
                <c:pt idx="23">
                  <c:v>-8.9393693049181197E-2</c:v>
                </c:pt>
                <c:pt idx="24">
                  <c:v>-1.44203218229137</c:v>
                </c:pt>
                <c:pt idx="25">
                  <c:v>-2.7811690316395401</c:v>
                </c:pt>
                <c:pt idx="26">
                  <c:v>-4.0942660025365401</c:v>
                </c:pt>
                <c:pt idx="27">
                  <c:v>-5.3690286658671598</c:v>
                </c:pt>
                <c:pt idx="28">
                  <c:v>-6.5935215137821803</c:v>
                </c:pt>
                <c:pt idx="29">
                  <c:v>-7.7562797109690402</c:v>
                </c:pt>
                <c:pt idx="30">
                  <c:v>-8.8464164390508806</c:v>
                </c:pt>
                <c:pt idx="31">
                  <c:v>-9.8537248290558797</c:v>
                </c:pt>
                <c:pt idx="32">
                  <c:v>-10.768773527571</c:v>
                </c:pt>
                <c:pt idx="33">
                  <c:v>-11.5829950018017</c:v>
                </c:pt>
                <c:pt idx="34">
                  <c:v>-12.288765756742601</c:v>
                </c:pt>
                <c:pt idx="35">
                  <c:v>-12.879477713393801</c:v>
                </c:pt>
                <c:pt idx="36">
                  <c:v>-13.3496000797123</c:v>
                </c:pt>
                <c:pt idx="37">
                  <c:v>-13.694731135005499</c:v>
                </c:pt>
                <c:pt idx="38">
                  <c:v>-13.911639442914201</c:v>
                </c:pt>
                <c:pt idx="39">
                  <c:v>-13.9982941071108</c:v>
                </c:pt>
                <c:pt idx="40">
                  <c:v>-13.953883786430101</c:v>
                </c:pt>
                <c:pt idx="41">
                  <c:v>-13.7788242913961</c:v>
                </c:pt>
                <c:pt idx="42">
                  <c:v>-13.474754691019101</c:v>
                </c:pt>
                <c:pt idx="43">
                  <c:v>-13.044521966314999</c:v>
                </c:pt>
                <c:pt idx="44">
                  <c:v>-12.492154354233399</c:v>
                </c:pt>
                <c:pt idx="45">
                  <c:v>-11.8228236315761</c:v>
                </c:pt>
                <c:pt idx="46">
                  <c:v>-11.0427966920352</c:v>
                </c:pt>
                <c:pt idx="47">
                  <c:v>-10.1593768697351</c:v>
                </c:pt>
                <c:pt idx="48">
                  <c:v>-9.1808355586587798</c:v>
                </c:pt>
                <c:pt idx="49">
                  <c:v>-8.1163347682023996</c:v>
                </c:pt>
                <c:pt idx="50">
                  <c:v>-6.9758413399635604</c:v>
                </c:pt>
                <c:pt idx="51">
                  <c:v>-5.7700336289461402</c:v>
                </c:pt>
                <c:pt idx="52">
                  <c:v>-4.5102015229179804</c:v>
                </c:pt>
                <c:pt idx="53">
                  <c:v>-3.20814073603254</c:v>
                </c:pt>
                <c:pt idx="54">
                  <c:v>-1.8760423664363199</c:v>
                </c:pt>
                <c:pt idx="55">
                  <c:v>-0.52637875192491801</c:v>
                </c:pt>
                <c:pt idx="56">
                  <c:v>0.828213307626534</c:v>
                </c:pt>
                <c:pt idx="57">
                  <c:v>2.1750508676790399</c:v>
                </c:pt>
                <c:pt idx="58">
                  <c:v>3.5015235884948201</c:v>
                </c:pt>
                <c:pt idx="59">
                  <c:v>4.7952118048086598</c:v>
                </c:pt>
                <c:pt idx="60">
                  <c:v>6.0440028102286796</c:v>
                </c:pt>
                <c:pt idx="61">
                  <c:v>7.2362042676038003</c:v>
                </c:pt>
                <c:pt idx="62">
                  <c:v>8.3606536835054008</c:v>
                </c:pt>
                <c:pt idx="63">
                  <c:v>9.4068229218219006</c:v>
                </c:pt>
                <c:pt idx="64">
                  <c:v>10.364916777912599</c:v>
                </c:pt>
                <c:pt idx="65">
                  <c:v>11.2259646903793</c:v>
                </c:pt>
                <c:pt idx="66">
                  <c:v>11.981904731763899</c:v>
                </c:pt>
                <c:pt idx="67">
                  <c:v>12.6256590917752</c:v>
                </c:pt>
                <c:pt idx="68">
                  <c:v>13.1512003462989</c:v>
                </c:pt>
                <c:pt idx="69">
                  <c:v>13.5536078917208</c:v>
                </c:pt>
                <c:pt idx="70">
                  <c:v>13.829114016171699</c:v>
                </c:pt>
                <c:pt idx="71">
                  <c:v>13.975139176333199</c:v>
                </c:pt>
                <c:pt idx="72">
                  <c:v>13.9903161495091</c:v>
                </c:pt>
                <c:pt idx="73">
                  <c:v>13.8745028348304</c:v>
                </c:pt>
                <c:pt idx="74">
                  <c:v>13.628783583734499</c:v>
                </c:pt>
                <c:pt idx="75">
                  <c:v>13.255459047263701</c:v>
                </c:pt>
                <c:pt idx="76">
                  <c:v>12.758024635241</c:v>
                </c:pt>
                <c:pt idx="77">
                  <c:v>12.141137789008299</c:v>
                </c:pt>
                <c:pt idx="78">
                  <c:v>11.410574374149901</c:v>
                </c:pt>
                <c:pt idx="79">
                  <c:v>10.573174601493401</c:v>
                </c:pt>
                <c:pt idx="80">
                  <c:v>9.6367789827254402</c:v>
                </c:pt>
                <c:pt idx="81">
                  <c:v>8.6101549202647991</c:v>
                </c:pt>
                <c:pt idx="82">
                  <c:v>7.5029146187266198</c:v>
                </c:pt>
                <c:pt idx="83">
                  <c:v>6.32542508656684</c:v>
                </c:pt>
                <c:pt idx="84">
                  <c:v>5.0887110705542797</c:v>
                </c:pt>
                <c:pt idx="85">
                  <c:v>3.80435183188784</c:v>
                </c:pt>
                <c:pt idx="86">
                  <c:v>2.48437273043676</c:v>
                </c:pt>
                <c:pt idx="87">
                  <c:v>1.1411326321917901</c:v>
                </c:pt>
                <c:pt idx="88">
                  <c:v>-0.21279180587601801</c:v>
                </c:pt>
                <c:pt idx="89">
                  <c:v>-1.5647238901179901</c:v>
                </c:pt>
                <c:pt idx="90">
                  <c:v>-2.9020055811459202</c:v>
                </c:pt>
                <c:pt idx="91">
                  <c:v>-4.2121160101116999</c:v>
                </c:pt>
                <c:pt idx="92">
                  <c:v>-5.4827887106698601</c:v>
                </c:pt>
                <c:pt idx="93">
                  <c:v>-6.7021264689878199</c:v>
                </c:pt>
                <c:pt idx="94">
                  <c:v>-7.8587127164728798</c:v>
                </c:pt>
                <c:pt idx="95">
                  <c:v>-8.9417184222534605</c:v>
                </c:pt>
                <c:pt idx="96">
                  <c:v>-9.9410034845883004</c:v>
                </c:pt>
                <c:pt idx="97">
                  <c:v>-10.8472116718837</c:v>
                </c:pt>
                <c:pt idx="98">
                  <c:v>-11.6518582243928</c:v>
                </c:pt>
                <c:pt idx="99">
                  <c:v>-12.3474092963893</c:v>
                </c:pt>
                <c:pt idx="100">
                  <c:v>-12.9273524950032</c:v>
                </c:pt>
                <c:pt idx="101">
                  <c:v>-13.3862578552708</c:v>
                </c:pt>
                <c:pt idx="102">
                  <c:v>-13.7198286804914</c:v>
                </c:pt>
                <c:pt idx="103">
                  <c:v>-13.924941771878901</c:v>
                </c:pt>
                <c:pt idx="104">
                  <c:v>-13.9996766708392</c:v>
                </c:pt>
                <c:pt idx="105">
                  <c:v>-13.943333640081001</c:v>
                </c:pt>
                <c:pt idx="106">
                  <c:v>-13.756440215203799</c:v>
                </c:pt>
                <c:pt idx="107">
                  <c:v>-13.440746265421501</c:v>
                </c:pt>
                <c:pt idx="108">
                  <c:v>-12.9992076096672</c:v>
                </c:pt>
                <c:pt idx="109">
                  <c:v>-12.435958341481101</c:v>
                </c:pt>
                <c:pt idx="110">
                  <c:v>-11.7562721218</c:v>
                </c:pt>
                <c:pt idx="111">
                  <c:v>-10.9665128020634</c:v>
                </c:pt>
                <c:pt idx="112">
                  <c:v>-10.0740748399464</c:v>
                </c:pt>
                <c:pt idx="113">
                  <c:v>-9.0873140656033797</c:v>
                </c:pt>
                <c:pt idx="114">
                  <c:v>-8.0154694466524994</c:v>
                </c:pt>
                <c:pt idx="115">
                  <c:v>-6.8685765844105404</c:v>
                </c:pt>
                <c:pt idx="116">
                  <c:v>-5.65737375130524</c:v>
                </c:pt>
                <c:pt idx="117">
                  <c:v>-4.3932013492305204</c:v>
                </c:pt>
                <c:pt idx="118">
                  <c:v>-3.0878957302085399</c:v>
                </c:pt>
                <c:pt idx="119">
                  <c:v>-1.7536783735072501</c:v>
                </c:pt>
                <c:pt idx="120">
                  <c:v>-0.40304145684066001</c:v>
                </c:pt>
                <c:pt idx="121">
                  <c:v>0.95136910696047405</c:v>
                </c:pt>
                <c:pt idx="122">
                  <c:v>2.2968720726884402</c:v>
                </c:pt>
                <c:pt idx="123">
                  <c:v>3.6208695963126001</c:v>
                </c:pt>
                <c:pt idx="124">
                  <c:v>4.9109651876546803</c:v>
                </c:pt>
                <c:pt idx="125">
                  <c:v>6.1550797778027801</c:v>
                </c:pt>
                <c:pt idx="126">
                  <c:v>7.3415648145335801</c:v>
                </c:pt>
                <c:pt idx="127">
                  <c:v>8.4593113268392006</c:v>
                </c:pt>
                <c:pt idx="128">
                  <c:v>9.4978539373949609</c:v>
                </c:pt>
                <c:pt idx="129">
                  <c:v>10.4474688491078</c:v>
                </c:pt>
                <c:pt idx="130">
                  <c:v>11.299264888303901</c:v>
                </c:pt>
                <c:pt idx="131">
                  <c:v>12.045266752125499</c:v>
                </c:pt>
                <c:pt idx="132">
                  <c:v>12.6784896806976</c:v>
                </c:pt>
                <c:pt idx="133">
                  <c:v>13.1930048549138</c:v>
                </c:pt>
                <c:pt idx="134">
                  <c:v>13.5839949075283</c:v>
                </c:pt>
                <c:pt idx="135">
                  <c:v>13.847799027806699</c:v>
                </c:pt>
                <c:pt idx="136">
                  <c:v>13.981947237423601</c:v>
                </c:pt>
                <c:pt idx="137">
                  <c:v>13.985183516686201</c:v>
                </c:pt>
                <c:pt idx="138">
                  <c:v>13.8574775645529</c:v>
                </c:pt>
                <c:pt idx="139">
                  <c:v>13.6000250823397</c:v>
                </c:pt>
                <c:pt idx="140">
                  <c:v>13.2152365784577</c:v>
                </c:pt>
                <c:pt idx="141">
                  <c:v>12.7067147990028</c:v>
                </c:pt>
                <c:pt idx="142">
                  <c:v>12.079220995511999</c:v>
                </c:pt>
                <c:pt idx="143">
                  <c:v>11.338630345720301</c:v>
                </c:pt>
                <c:pt idx="144">
                  <c:v>10.491876944709</c:v>
                </c:pt>
                <c:pt idx="145">
                  <c:v>9.5468888814902595</c:v>
                </c:pt>
                <c:pt idx="146">
                  <c:v>8.5125140089000002</c:v>
                </c:pt>
                <c:pt idx="147">
                  <c:v>7.3984371018112398</c:v>
                </c:pt>
                <c:pt idx="148">
                  <c:v>6.2150891793084</c:v>
                </c:pt>
                <c:pt idx="149">
                  <c:v>4.9735498398326001</c:v>
                </c:pt>
                <c:pt idx="150">
                  <c:v>3.6854435237268599</c:v>
                </c:pt>
                <c:pt idx="151">
                  <c:v>2.36283067446732</c:v>
                </c:pt>
                <c:pt idx="152">
                  <c:v>1.0180948176293201</c:v>
                </c:pt>
                <c:pt idx="153">
                  <c:v>-0.33617338513989398</c:v>
                </c:pt>
                <c:pt idx="154">
                  <c:v>-1.6872940215483301</c:v>
                </c:pt>
                <c:pt idx="155">
                  <c:v>-3.0226166497333802</c:v>
                </c:pt>
                <c:pt idx="156">
                  <c:v>-4.3296387434064396</c:v>
                </c:pt>
                <c:pt idx="157">
                  <c:v>-5.5961227520752397</c:v>
                </c:pt>
                <c:pt idx="158">
                  <c:v>-6.8102106803173204</c:v>
                </c:pt>
                <c:pt idx="159">
                  <c:v>-7.9605351133079401</c:v>
                </c:pt>
                <c:pt idx="160">
                  <c:v>-9.0363256490780994</c:v>
                </c:pt>
                <c:pt idx="161">
                  <c:v>-10.027509740985799</c:v>
                </c:pt>
                <c:pt idx="162">
                  <c:v>-10.92480700622</c:v>
                </c:pt>
                <c:pt idx="163">
                  <c:v>-11.719816117333201</c:v>
                </c:pt>
                <c:pt idx="164">
                  <c:v>-12.405093463244899</c:v>
                </c:pt>
                <c:pt idx="165">
                  <c:v>-12.9742228432172</c:v>
                </c:pt>
                <c:pt idx="166">
                  <c:v>-13.4218755412645</c:v>
                </c:pt>
                <c:pt idx="167">
                  <c:v>-13.7438602185244</c:v>
                </c:pt>
                <c:pt idx="168">
                  <c:v>-13.9371621564508</c:v>
                </c:pt>
                <c:pt idx="169">
                  <c:v>-13.999971483399801</c:v>
                </c:pt>
                <c:pt idx="170">
                  <c:v>-13.9317001203221</c:v>
                </c:pt>
                <c:pt idx="171">
                  <c:v>-13.732987286904301</c:v>
                </c:pt>
                <c:pt idx="172">
                  <c:v>-13.4056935166019</c:v>
                </c:pt>
                <c:pt idx="173">
                  <c:v>-12.9528832366033</c:v>
                </c:pt>
                <c:pt idx="174">
                  <c:v>-12.3787960758268</c:v>
                </c:pt>
                <c:pt idx="175">
                  <c:v>-11.688807169590101</c:v>
                </c:pt>
                <c:pt idx="176">
                  <c:v>-10.8893768326196</c:v>
                </c:pt>
                <c:pt idx="177">
                  <c:v>-9.9879900716039405</c:v>
                </c:pt>
                <c:pt idx="178">
                  <c:v>-8.9930865036351406</c:v>
                </c:pt>
                <c:pt idx="179">
                  <c:v>-7.9139813367013598</c:v>
                </c:pt>
                <c:pt idx="180">
                  <c:v>-6.76077815208928</c:v>
                </c:pt>
                <c:pt idx="181">
                  <c:v>-5.5442743053050201</c:v>
                </c:pt>
                <c:pt idx="182">
                  <c:v>-4.2758598312384803</c:v>
                </c:pt>
                <c:pt idx="183">
                  <c:v>-2.9674108001159598</c:v>
                </c:pt>
                <c:pt idx="184">
                  <c:v>-1.63117812273852</c:v>
                </c:pt>
                <c:pt idx="185">
                  <c:v>-0.27967284611774801</c:v>
                </c:pt>
                <c:pt idx="186">
                  <c:v>1.0744509865260099</c:v>
                </c:pt>
                <c:pt idx="187">
                  <c:v>2.41851481462772</c:v>
                </c:pt>
                <c:pt idx="188">
                  <c:v>3.73993426869488</c:v>
                </c:pt>
                <c:pt idx="189">
                  <c:v>5.0263369968226801</c:v>
                </c:pt>
                <c:pt idx="190">
                  <c:v>6.26567850610226</c:v>
                </c:pt>
                <c:pt idx="191">
                  <c:v>7.4463549343107598</c:v>
                </c:pt>
                <c:pt idx="192">
                  <c:v>8.5573116960093394</c:v>
                </c:pt>
                <c:pt idx="193">
                  <c:v>9.5881469858023198</c:v>
                </c:pt>
                <c:pt idx="194">
                  <c:v>10.529209169666901</c:v>
                </c:pt>
                <c:pt idx="195">
                  <c:v>11.371687152482799</c:v>
                </c:pt>
                <c:pt idx="196">
                  <c:v>12.107692875660099</c:v>
                </c:pt>
                <c:pt idx="197">
                  <c:v>12.7303351724438</c:v>
                </c:pt>
                <c:pt idx="198">
                  <c:v>13.2337842893947</c:v>
                </c:pt>
                <c:pt idx="199">
                  <c:v>13.613326469937</c:v>
                </c:pt>
                <c:pt idx="200">
                  <c:v>13.865408088909399</c:v>
                </c:pt>
                <c:pt idx="201">
                  <c:v>13.9876689248931</c:v>
                </c:pt>
                <c:pt idx="202">
                  <c:v>13.978964258789</c:v>
                </c:pt>
                <c:pt idx="203">
                  <c:v>13.8393755917373</c:v>
                </c:pt>
                <c:pt idx="204">
                  <c:v>13.5702098820286</c:v>
                </c:pt>
                <c:pt idx="205">
                  <c:v>13.173987308150499</c:v>
                </c:pt>
                <c:pt idx="206">
                  <c:v>12.654417672544399</c:v>
                </c:pt>
                <c:pt idx="207">
                  <c:v>12.016365667001301</c:v>
                </c:pt>
                <c:pt idx="208">
                  <c:v>11.2658053249157</c:v>
                </c:pt>
                <c:pt idx="209">
                  <c:v>10.4097640868548</c:v>
                </c:pt>
                <c:pt idx="210">
                  <c:v>9.4562570031572797</c:v>
                </c:pt>
                <c:pt idx="211">
                  <c:v>8.4142116896132801</c:v>
                </c:pt>
                <c:pt idx="212">
                  <c:v>7.2933847388628603</c:v>
                </c:pt>
                <c:pt idx="213">
                  <c:v>6.1042703701464998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885544"/>
        <c:axId val="438885936"/>
      </c:scatterChart>
      <c:valAx>
        <c:axId val="438885544"/>
        <c:scaling>
          <c:orientation val="minMax"/>
          <c:max val="2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</a:t>
                </a:r>
              </a:p>
            </c:rich>
          </c:tx>
          <c:layout>
            <c:manualLayout>
              <c:xMode val="edge"/>
              <c:yMode val="edge"/>
              <c:x val="0.50097888448875394"/>
              <c:y val="0.894428152492668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85936"/>
        <c:crosses val="autoZero"/>
        <c:crossBetween val="midCat"/>
      </c:valAx>
      <c:valAx>
        <c:axId val="438885936"/>
        <c:scaling>
          <c:orientation val="minMax"/>
          <c:max val="20"/>
          <c:min val="-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Voltage</a:t>
                </a:r>
              </a:p>
            </c:rich>
          </c:tx>
          <c:layout>
            <c:manualLayout>
              <c:xMode val="edge"/>
              <c:yMode val="edge"/>
              <c:x val="3.131115459882583E-2"/>
              <c:y val="0.454545454545454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855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97957184247833E-2"/>
          <c:y val="6.2802080507624994E-2"/>
          <c:w val="0.87560650653027383"/>
          <c:h val="0.87681366247184123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Working!$A$1:$A$215</c:f>
              <c:numCache>
                <c:formatCode>0.00</c:formatCode>
                <c:ptCount val="21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</c:numCache>
            </c:numRef>
          </c:xVal>
          <c:yVal>
            <c:numRef>
              <c:f>Working!$B$1:$B$215</c:f>
              <c:numCache>
                <c:formatCode>General</c:formatCode>
                <c:ptCount val="215"/>
                <c:pt idx="0">
                  <c:v>-5.1407796851187904</c:v>
                </c:pt>
                <c:pt idx="1">
                  <c:v>-5.5758961270051</c:v>
                </c:pt>
                <c:pt idx="2">
                  <c:v>-5.95880586884841</c:v>
                </c:pt>
                <c:pt idx="3">
                  <c:v>-6.28592375526192</c:v>
                </c:pt>
                <c:pt idx="4">
                  <c:v>-6.5541870058448399</c:v>
                </c:pt>
                <c:pt idx="5">
                  <c:v>-6.7610838917670701</c:v>
                </c:pt>
                <c:pt idx="6">
                  <c:v>-6.90467725289919</c:v>
                </c:pt>
                <c:pt idx="7">
                  <c:v>-6.9836226352983397</c:v>
                </c:pt>
                <c:pt idx="8">
                  <c:v>-6.9971808792304202</c:v>
                </c:pt>
                <c:pt idx="9">
                  <c:v>-6.9452250398675499</c:v>
                </c:pt>
                <c:pt idx="10">
                  <c:v>-6.8282415758630703</c:v>
                </c:pt>
                <c:pt idx="11">
                  <c:v>-6.6473257946753996</c:v>
                </c:pt>
                <c:pt idx="12">
                  <c:v>-6.4041715972859103</c:v>
                </c:pt>
                <c:pt idx="13">
                  <c:v>-6.1010556183301903</c:v>
                </c:pt>
                <c:pt idx="14">
                  <c:v>-5.7408159101376404</c:v>
                </c:pt>
                <c:pt idx="15">
                  <c:v>-5.3268253702588302</c:v>
                </c:pt>
                <c:pt idx="16">
                  <c:v>-4.8629601612771296</c:v>
                </c:pt>
                <c:pt idx="17">
                  <c:v>-4.3535634185871004</c:v>
                </c:pt>
                <c:pt idx="18">
                  <c:v>-3.80340458594143</c:v>
                </c:pt>
                <c:pt idx="19">
                  <c:v>-3.2176347595043202</c:v>
                </c:pt>
                <c:pt idx="20">
                  <c:v>-2.6017384585219401</c:v>
                </c:pt>
                <c:pt idx="21">
                  <c:v>-1.96148227417721</c:v>
                </c:pt>
                <c:pt idx="22">
                  <c:v>-1.30286087742623</c:v>
                </c:pt>
                <c:pt idx="23">
                  <c:v>-0.63204089134067898</c:v>
                </c:pt>
                <c:pt idx="24">
                  <c:v>4.4696846524590599E-2</c:v>
                </c:pt>
                <c:pt idx="25">
                  <c:v>0.72101609114568499</c:v>
                </c:pt>
                <c:pt idx="26">
                  <c:v>1.3905845158197701</c:v>
                </c:pt>
                <c:pt idx="27">
                  <c:v>2.04713300126827</c:v>
                </c:pt>
                <c:pt idx="28">
                  <c:v>2.6845143329335799</c:v>
                </c:pt>
                <c:pt idx="29">
                  <c:v>3.2967607568910902</c:v>
                </c:pt>
                <c:pt idx="30">
                  <c:v>3.8781398554845201</c:v>
                </c:pt>
                <c:pt idx="31">
                  <c:v>4.4232082195254403</c:v>
                </c:pt>
                <c:pt idx="32">
                  <c:v>4.9268624145279398</c:v>
                </c:pt>
                <c:pt idx="33">
                  <c:v>5.3843867637855203</c:v>
                </c:pt>
                <c:pt idx="34">
                  <c:v>5.7914975009008396</c:v>
                </c:pt>
                <c:pt idx="35">
                  <c:v>6.1443828783712799</c:v>
                </c:pt>
                <c:pt idx="36">
                  <c:v>6.43973885669691</c:v>
                </c:pt>
                <c:pt idx="37">
                  <c:v>6.6748000398561498</c:v>
                </c:pt>
                <c:pt idx="38">
                  <c:v>6.8473655675027301</c:v>
                </c:pt>
                <c:pt idx="39">
                  <c:v>6.9558197214570896</c:v>
                </c:pt>
                <c:pt idx="40">
                  <c:v>6.9991470535554097</c:v>
                </c:pt>
                <c:pt idx="41">
                  <c:v>6.9769418932150504</c:v>
                </c:pt>
                <c:pt idx="42">
                  <c:v>6.8894121456980404</c:v>
                </c:pt>
                <c:pt idx="43">
                  <c:v>6.7373773455095698</c:v>
                </c:pt>
                <c:pt idx="44">
                  <c:v>6.52226098315748</c:v>
                </c:pt>
                <c:pt idx="45">
                  <c:v>6.2460771771167201</c:v>
                </c:pt>
                <c:pt idx="46">
                  <c:v>5.9114118157880302</c:v>
                </c:pt>
                <c:pt idx="47">
                  <c:v>5.5213983460175804</c:v>
                </c:pt>
                <c:pt idx="48">
                  <c:v>5.0796884348675304</c:v>
                </c:pt>
                <c:pt idx="49">
                  <c:v>4.5904177793293899</c:v>
                </c:pt>
                <c:pt idx="50">
                  <c:v>4.0581673841011998</c:v>
                </c:pt>
                <c:pt idx="51">
                  <c:v>3.4879206699817802</c:v>
                </c:pt>
                <c:pt idx="52">
                  <c:v>2.8850168144730701</c:v>
                </c:pt>
                <c:pt idx="53">
                  <c:v>2.2551007614589902</c:v>
                </c:pt>
                <c:pt idx="54">
                  <c:v>1.60407036801627</c:v>
                </c:pt>
                <c:pt idx="55">
                  <c:v>0.93802118321816197</c:v>
                </c:pt>
                <c:pt idx="56">
                  <c:v>0.263189375962459</c:v>
                </c:pt>
                <c:pt idx="57">
                  <c:v>-0.414106653813267</c:v>
                </c:pt>
                <c:pt idx="58">
                  <c:v>-1.0875254338395199</c:v>
                </c:pt>
                <c:pt idx="59">
                  <c:v>-1.7507617942474101</c:v>
                </c:pt>
                <c:pt idx="60">
                  <c:v>-2.3976059024043299</c:v>
                </c:pt>
                <c:pt idx="61">
                  <c:v>-3.0220014051143398</c:v>
                </c:pt>
                <c:pt idx="62">
                  <c:v>-3.6181021338019002</c:v>
                </c:pt>
                <c:pt idx="63">
                  <c:v>-4.1803268417527004</c:v>
                </c:pt>
                <c:pt idx="64">
                  <c:v>-4.7034114609109503</c:v>
                </c:pt>
                <c:pt idx="65">
                  <c:v>-5.1824583889563103</c:v>
                </c:pt>
                <c:pt idx="66">
                  <c:v>-5.6129823451896304</c:v>
                </c:pt>
                <c:pt idx="67">
                  <c:v>-5.9909523658819497</c:v>
                </c:pt>
                <c:pt idx="68">
                  <c:v>-6.3128295458875998</c:v>
                </c:pt>
                <c:pt idx="69">
                  <c:v>-6.5756001731494598</c:v>
                </c:pt>
                <c:pt idx="70">
                  <c:v>-6.7768039458604097</c:v>
                </c:pt>
                <c:pt idx="71">
                  <c:v>-6.91455700808587</c:v>
                </c:pt>
                <c:pt idx="72">
                  <c:v>-6.9875695881665898</c:v>
                </c:pt>
                <c:pt idx="73">
                  <c:v>-6.9951580747545599</c:v>
                </c:pt>
                <c:pt idx="74">
                  <c:v>-6.9372514174152</c:v>
                </c:pt>
                <c:pt idx="75">
                  <c:v>-6.8143917918672399</c:v>
                </c:pt>
                <c:pt idx="76">
                  <c:v>-6.6277295236318503</c:v>
                </c:pt>
                <c:pt idx="77">
                  <c:v>-6.3790123176205196</c:v>
                </c:pt>
                <c:pt idx="78">
                  <c:v>-6.07056889450417</c:v>
                </c:pt>
                <c:pt idx="79">
                  <c:v>-5.7052871870749504</c:v>
                </c:pt>
                <c:pt idx="80">
                  <c:v>-5.2865873007467004</c:v>
                </c:pt>
                <c:pt idx="81">
                  <c:v>-4.8183894913627201</c:v>
                </c:pt>
                <c:pt idx="82">
                  <c:v>-4.3050774601323996</c:v>
                </c:pt>
                <c:pt idx="83">
                  <c:v>-3.7514573093633099</c:v>
                </c:pt>
                <c:pt idx="84">
                  <c:v>-3.16271254328342</c:v>
                </c:pt>
                <c:pt idx="85">
                  <c:v>-2.5443555352771399</c:v>
                </c:pt>
                <c:pt idx="86">
                  <c:v>-1.90217591594392</c:v>
                </c:pt>
                <c:pt idx="87">
                  <c:v>-1.24218636521838</c:v>
                </c:pt>
                <c:pt idx="88">
                  <c:v>-0.57056631609589703</c:v>
                </c:pt>
                <c:pt idx="89">
                  <c:v>0.106395902938009</c:v>
                </c:pt>
                <c:pt idx="90">
                  <c:v>0.78236194505899703</c:v>
                </c:pt>
                <c:pt idx="91">
                  <c:v>1.4510027905729601</c:v>
                </c:pt>
                <c:pt idx="92">
                  <c:v>2.1060580050558499</c:v>
                </c:pt>
                <c:pt idx="93">
                  <c:v>2.74139435533493</c:v>
                </c:pt>
                <c:pt idx="94">
                  <c:v>3.35106323449391</c:v>
                </c:pt>
                <c:pt idx="95">
                  <c:v>3.9293563582364399</c:v>
                </c:pt>
                <c:pt idx="96">
                  <c:v>4.4708592111267302</c:v>
                </c:pt>
                <c:pt idx="97">
                  <c:v>4.9705017422941502</c:v>
                </c:pt>
                <c:pt idx="98">
                  <c:v>5.4236058359418502</c:v>
                </c:pt>
                <c:pt idx="99">
                  <c:v>5.8259291121964196</c:v>
                </c:pt>
                <c:pt idx="100">
                  <c:v>6.1737046481946303</c:v>
                </c:pt>
                <c:pt idx="101">
                  <c:v>6.4636762475016099</c:v>
                </c:pt>
                <c:pt idx="102">
                  <c:v>6.6931289276353896</c:v>
                </c:pt>
                <c:pt idx="103">
                  <c:v>6.8599143402456999</c:v>
                </c:pt>
                <c:pt idx="104">
                  <c:v>6.9624708859394504</c:v>
                </c:pt>
                <c:pt idx="105">
                  <c:v>6.9998383354196196</c:v>
                </c:pt>
                <c:pt idx="106">
                  <c:v>6.9716668200405101</c:v>
                </c:pt>
                <c:pt idx="107">
                  <c:v>6.8782201076018996</c:v>
                </c:pt>
                <c:pt idx="108">
                  <c:v>6.7203731327107299</c:v>
                </c:pt>
                <c:pt idx="109">
                  <c:v>6.49960380483361</c:v>
                </c:pt>
                <c:pt idx="110">
                  <c:v>6.2179791707405396</c:v>
                </c:pt>
                <c:pt idx="111">
                  <c:v>5.8781360608999904</c:v>
                </c:pt>
                <c:pt idx="112">
                  <c:v>5.4832564010317197</c:v>
                </c:pt>
                <c:pt idx="113">
                  <c:v>5.0370374199732204</c:v>
                </c:pt>
                <c:pt idx="114">
                  <c:v>4.5436570328016899</c:v>
                </c:pt>
                <c:pt idx="115">
                  <c:v>4.0077347233262497</c:v>
                </c:pt>
                <c:pt idx="116">
                  <c:v>3.4342882922052702</c:v>
                </c:pt>
                <c:pt idx="117">
                  <c:v>2.82868687565262</c:v>
                </c:pt>
                <c:pt idx="118">
                  <c:v>2.1966006746152602</c:v>
                </c:pt>
                <c:pt idx="119">
                  <c:v>1.54394786510427</c:v>
                </c:pt>
                <c:pt idx="120">
                  <c:v>0.87683918675362704</c:v>
                </c:pt>
                <c:pt idx="121">
                  <c:v>0.20152072842033</c:v>
                </c:pt>
                <c:pt idx="122">
                  <c:v>-0.47568455348023703</c:v>
                </c:pt>
                <c:pt idx="123">
                  <c:v>-1.1484360363442201</c:v>
                </c:pt>
                <c:pt idx="124">
                  <c:v>-1.8104347981563</c:v>
                </c:pt>
                <c:pt idx="125">
                  <c:v>-2.4554825938273401</c:v>
                </c:pt>
                <c:pt idx="126">
                  <c:v>-3.0775398889013901</c:v>
                </c:pt>
                <c:pt idx="127">
                  <c:v>-3.6707824072667901</c:v>
                </c:pt>
                <c:pt idx="128">
                  <c:v>-4.2296556634196003</c:v>
                </c:pt>
                <c:pt idx="129">
                  <c:v>-4.7489269686974804</c:v>
                </c:pt>
                <c:pt idx="130">
                  <c:v>-5.2237344245538804</c:v>
                </c:pt>
                <c:pt idx="131">
                  <c:v>-5.6496324441519397</c:v>
                </c:pt>
                <c:pt idx="132">
                  <c:v>-6.0226333760627702</c:v>
                </c:pt>
                <c:pt idx="133">
                  <c:v>-6.3392448403488002</c:v>
                </c:pt>
                <c:pt idx="134">
                  <c:v>-6.5965024274568904</c:v>
                </c:pt>
                <c:pt idx="135">
                  <c:v>-6.7919974537641599</c:v>
                </c:pt>
                <c:pt idx="136">
                  <c:v>-6.9238995139033301</c:v>
                </c:pt>
                <c:pt idx="137">
                  <c:v>-6.9909736187117897</c:v>
                </c:pt>
                <c:pt idx="138">
                  <c:v>-6.9925917583431101</c:v>
                </c:pt>
                <c:pt idx="139">
                  <c:v>-6.9287387822764597</c:v>
                </c:pt>
                <c:pt idx="140">
                  <c:v>-6.8000125411698402</c:v>
                </c:pt>
                <c:pt idx="141">
                  <c:v>-6.6076182892288502</c:v>
                </c:pt>
                <c:pt idx="142">
                  <c:v>-6.3533573995013901</c:v>
                </c:pt>
                <c:pt idx="143">
                  <c:v>-6.0396104977559899</c:v>
                </c:pt>
                <c:pt idx="144">
                  <c:v>-5.6693151728601503</c:v>
                </c:pt>
                <c:pt idx="145">
                  <c:v>-5.2459384723545197</c:v>
                </c:pt>
                <c:pt idx="146">
                  <c:v>-4.7734444407451297</c:v>
                </c:pt>
                <c:pt idx="147">
                  <c:v>-4.2562570044500001</c:v>
                </c:pt>
                <c:pt idx="148">
                  <c:v>-3.6992185509056199</c:v>
                </c:pt>
                <c:pt idx="149">
                  <c:v>-3.1075445896542</c:v>
                </c:pt>
                <c:pt idx="150">
                  <c:v>-2.4867749199163001</c:v>
                </c:pt>
                <c:pt idx="151">
                  <c:v>-1.84272176186343</c:v>
                </c:pt>
                <c:pt idx="152">
                  <c:v>-1.18141533723366</c:v>
                </c:pt>
                <c:pt idx="153">
                  <c:v>-0.50904740881466204</c:v>
                </c:pt>
                <c:pt idx="154">
                  <c:v>0.16808669256994699</c:v>
                </c:pt>
                <c:pt idx="155">
                  <c:v>0.84364701077416504</c:v>
                </c:pt>
                <c:pt idx="156">
                  <c:v>1.5113083248666901</c:v>
                </c:pt>
                <c:pt idx="157">
                  <c:v>2.1648193717032198</c:v>
                </c:pt>
                <c:pt idx="158">
                  <c:v>2.7980613760376198</c:v>
                </c:pt>
                <c:pt idx="159">
                  <c:v>3.4051053401586602</c:v>
                </c:pt>
                <c:pt idx="160">
                  <c:v>3.98026755665397</c:v>
                </c:pt>
                <c:pt idx="161">
                  <c:v>4.5181628245390497</c:v>
                </c:pt>
                <c:pt idx="162">
                  <c:v>5.0137548704928996</c:v>
                </c:pt>
                <c:pt idx="163">
                  <c:v>5.4624035031099902</c:v>
                </c:pt>
                <c:pt idx="164">
                  <c:v>5.8599080586666004</c:v>
                </c:pt>
                <c:pt idx="165">
                  <c:v>6.2025467316224399</c:v>
                </c:pt>
                <c:pt idx="166">
                  <c:v>6.4871114216086001</c:v>
                </c:pt>
                <c:pt idx="167">
                  <c:v>6.7109377706322499</c:v>
                </c:pt>
                <c:pt idx="168">
                  <c:v>6.8719301092621903</c:v>
                </c:pt>
                <c:pt idx="169">
                  <c:v>6.9685810782254203</c:v>
                </c:pt>
                <c:pt idx="170">
                  <c:v>6.9999857416998896</c:v>
                </c:pt>
                <c:pt idx="171">
                  <c:v>6.9658500601610696</c:v>
                </c:pt>
                <c:pt idx="172">
                  <c:v>6.8664936434521602</c:v>
                </c:pt>
                <c:pt idx="173">
                  <c:v>6.7028467583009297</c:v>
                </c:pt>
                <c:pt idx="174">
                  <c:v>6.4764416183016698</c:v>
                </c:pt>
                <c:pt idx="175">
                  <c:v>6.1893980379133797</c:v>
                </c:pt>
                <c:pt idx="176">
                  <c:v>5.8444035847950504</c:v>
                </c:pt>
                <c:pt idx="177">
                  <c:v>5.4446884163097797</c:v>
                </c:pt>
                <c:pt idx="178">
                  <c:v>4.9939950358019702</c:v>
                </c:pt>
                <c:pt idx="179">
                  <c:v>4.4965432518175703</c:v>
                </c:pt>
                <c:pt idx="180">
                  <c:v>3.9569906683506799</c:v>
                </c:pt>
                <c:pt idx="181">
                  <c:v>3.38038907604464</c:v>
                </c:pt>
                <c:pt idx="182">
                  <c:v>2.77213715265251</c:v>
                </c:pt>
                <c:pt idx="183">
                  <c:v>2.1379299156192402</c:v>
                </c:pt>
                <c:pt idx="184">
                  <c:v>1.4837054000579799</c:v>
                </c:pt>
                <c:pt idx="185">
                  <c:v>0.81558906136926002</c:v>
                </c:pt>
                <c:pt idx="186">
                  <c:v>0.139836423058874</c:v>
                </c:pt>
                <c:pt idx="187">
                  <c:v>-0.53722549326300295</c:v>
                </c:pt>
                <c:pt idx="188">
                  <c:v>-1.20925740731386</c:v>
                </c:pt>
                <c:pt idx="189">
                  <c:v>-1.86996713434744</c:v>
                </c:pt>
                <c:pt idx="190">
                  <c:v>-2.51316849841134</c:v>
                </c:pt>
                <c:pt idx="191">
                  <c:v>-3.13283925305113</c:v>
                </c:pt>
                <c:pt idx="192">
                  <c:v>-3.7231774671553799</c:v>
                </c:pt>
                <c:pt idx="193">
                  <c:v>-4.2786558480046697</c:v>
                </c:pt>
                <c:pt idx="194">
                  <c:v>-4.7940734929011599</c:v>
                </c:pt>
                <c:pt idx="195">
                  <c:v>-5.2646045848334504</c:v>
                </c:pt>
                <c:pt idx="196">
                  <c:v>-5.6858435762414103</c:v>
                </c:pt>
                <c:pt idx="197">
                  <c:v>-6.0538464378300398</c:v>
                </c:pt>
                <c:pt idx="198">
                  <c:v>-6.3651675862218804</c:v>
                </c:pt>
                <c:pt idx="199">
                  <c:v>-6.6168921446973501</c:v>
                </c:pt>
                <c:pt idx="200">
                  <c:v>-6.8066632349684904</c:v>
                </c:pt>
                <c:pt idx="201">
                  <c:v>-6.9327040444546997</c:v>
                </c:pt>
                <c:pt idx="202">
                  <c:v>-6.9938344624465403</c:v>
                </c:pt>
                <c:pt idx="203">
                  <c:v>-6.9894821293944904</c:v>
                </c:pt>
                <c:pt idx="204">
                  <c:v>-6.9196877958686702</c:v>
                </c:pt>
                <c:pt idx="205">
                  <c:v>-6.7851049410143096</c:v>
                </c:pt>
                <c:pt idx="206">
                  <c:v>-6.5869936540752496</c:v>
                </c:pt>
                <c:pt idx="207">
                  <c:v>-6.3272088362721801</c:v>
                </c:pt>
                <c:pt idx="208">
                  <c:v>-6.0081828335006602</c:v>
                </c:pt>
                <c:pt idx="209">
                  <c:v>-5.6329026624578296</c:v>
                </c:pt>
                <c:pt idx="210">
                  <c:v>-5.2048820434274097</c:v>
                </c:pt>
                <c:pt idx="211">
                  <c:v>-4.7281285015786398</c:v>
                </c:pt>
                <c:pt idx="212">
                  <c:v>-4.2071058448066401</c:v>
                </c:pt>
                <c:pt idx="213">
                  <c:v>-3.6466923694314302</c:v>
                </c:pt>
                <c:pt idx="214">
                  <c:v>-3.0521351850732499</c:v>
                </c:pt>
              </c:numCache>
            </c:numRef>
          </c:yVal>
          <c:smooth val="0"/>
        </c:ser>
        <c:ser>
          <c:idx val="1"/>
          <c:order val="1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Working!$A$1:$A$215</c:f>
              <c:numCache>
                <c:formatCode>0.00</c:formatCode>
                <c:ptCount val="21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</c:numCache>
            </c:numRef>
          </c:xVal>
          <c:yVal>
            <c:numRef>
              <c:f>Working!$D$1:$D$215</c:f>
              <c:numCache>
                <c:formatCode>General</c:formatCode>
                <c:ptCount val="215"/>
                <c:pt idx="0">
                  <c:v>10.2815593702376</c:v>
                </c:pt>
                <c:pt idx="1">
                  <c:v>11.1517922540102</c:v>
                </c:pt>
                <c:pt idx="2">
                  <c:v>11.9176117376968</c:v>
                </c:pt>
                <c:pt idx="3">
                  <c:v>12.571847510523799</c:v>
                </c:pt>
                <c:pt idx="4">
                  <c:v>13.108374011689699</c:v>
                </c:pt>
                <c:pt idx="5">
                  <c:v>13.522167783534099</c:v>
                </c:pt>
                <c:pt idx="6">
                  <c:v>13.8093545057984</c:v>
                </c:pt>
                <c:pt idx="7">
                  <c:v>13.967245270596701</c:v>
                </c:pt>
                <c:pt idx="8">
                  <c:v>13.9943617584608</c:v>
                </c:pt>
                <c:pt idx="9">
                  <c:v>13.8904500797351</c:v>
                </c:pt>
                <c:pt idx="10">
                  <c:v>13.6564831517261</c:v>
                </c:pt>
                <c:pt idx="11">
                  <c:v>13.294651589350799</c:v>
                </c:pt>
                <c:pt idx="12">
                  <c:v>12.808343194571799</c:v>
                </c:pt>
                <c:pt idx="13">
                  <c:v>12.2021112366604</c:v>
                </c:pt>
                <c:pt idx="14">
                  <c:v>11.4816318202753</c:v>
                </c:pt>
                <c:pt idx="15">
                  <c:v>10.653650740517699</c:v>
                </c:pt>
                <c:pt idx="16">
                  <c:v>9.7259203225542592</c:v>
                </c:pt>
                <c:pt idx="17">
                  <c:v>8.7071268371742008</c:v>
                </c:pt>
                <c:pt idx="18">
                  <c:v>7.6068091718828601</c:v>
                </c:pt>
                <c:pt idx="19">
                  <c:v>6.4352695190086404</c:v>
                </c:pt>
                <c:pt idx="20">
                  <c:v>5.2034769170438802</c:v>
                </c:pt>
                <c:pt idx="21">
                  <c:v>3.92296454835442</c:v>
                </c:pt>
                <c:pt idx="22">
                  <c:v>2.60572175485246</c:v>
                </c:pt>
                <c:pt idx="23">
                  <c:v>1.26408178268136</c:v>
                </c:pt>
                <c:pt idx="24">
                  <c:v>-8.9393693049181197E-2</c:v>
                </c:pt>
                <c:pt idx="25">
                  <c:v>-1.44203218229137</c:v>
                </c:pt>
                <c:pt idx="26">
                  <c:v>-2.7811690316395401</c:v>
                </c:pt>
                <c:pt idx="27">
                  <c:v>-4.0942660025365401</c:v>
                </c:pt>
                <c:pt idx="28">
                  <c:v>-5.3690286658671598</c:v>
                </c:pt>
                <c:pt idx="29">
                  <c:v>-6.5935215137821803</c:v>
                </c:pt>
                <c:pt idx="30">
                  <c:v>-7.7562797109690402</c:v>
                </c:pt>
                <c:pt idx="31">
                  <c:v>-8.8464164390508806</c:v>
                </c:pt>
                <c:pt idx="32">
                  <c:v>-9.8537248290558797</c:v>
                </c:pt>
                <c:pt idx="33">
                  <c:v>-10.768773527571</c:v>
                </c:pt>
                <c:pt idx="34">
                  <c:v>-11.5829950018017</c:v>
                </c:pt>
                <c:pt idx="35">
                  <c:v>-12.288765756742601</c:v>
                </c:pt>
                <c:pt idx="36">
                  <c:v>-12.879477713393801</c:v>
                </c:pt>
                <c:pt idx="37">
                  <c:v>-13.3496000797123</c:v>
                </c:pt>
                <c:pt idx="38">
                  <c:v>-13.694731135005499</c:v>
                </c:pt>
                <c:pt idx="39">
                  <c:v>-13.911639442914201</c:v>
                </c:pt>
                <c:pt idx="40">
                  <c:v>-13.9982941071108</c:v>
                </c:pt>
                <c:pt idx="41">
                  <c:v>-13.953883786430101</c:v>
                </c:pt>
                <c:pt idx="42">
                  <c:v>-13.7788242913961</c:v>
                </c:pt>
                <c:pt idx="43">
                  <c:v>-13.474754691019101</c:v>
                </c:pt>
                <c:pt idx="44">
                  <c:v>-13.044521966314999</c:v>
                </c:pt>
                <c:pt idx="45">
                  <c:v>-12.492154354233399</c:v>
                </c:pt>
                <c:pt idx="46">
                  <c:v>-11.8228236315761</c:v>
                </c:pt>
                <c:pt idx="47">
                  <c:v>-11.0427966920352</c:v>
                </c:pt>
                <c:pt idx="48">
                  <c:v>-10.1593768697351</c:v>
                </c:pt>
                <c:pt idx="49">
                  <c:v>-9.1808355586587798</c:v>
                </c:pt>
                <c:pt idx="50">
                  <c:v>-8.1163347682023996</c:v>
                </c:pt>
                <c:pt idx="51">
                  <c:v>-6.9758413399635604</c:v>
                </c:pt>
                <c:pt idx="52">
                  <c:v>-5.7700336289461402</c:v>
                </c:pt>
                <c:pt idx="53">
                  <c:v>-4.5102015229179804</c:v>
                </c:pt>
                <c:pt idx="54">
                  <c:v>-3.20814073603254</c:v>
                </c:pt>
                <c:pt idx="55">
                  <c:v>-1.8760423664363199</c:v>
                </c:pt>
                <c:pt idx="56">
                  <c:v>-0.52637875192491801</c:v>
                </c:pt>
                <c:pt idx="57">
                  <c:v>0.828213307626534</c:v>
                </c:pt>
                <c:pt idx="58">
                  <c:v>2.1750508676790399</c:v>
                </c:pt>
                <c:pt idx="59">
                  <c:v>3.5015235884948201</c:v>
                </c:pt>
                <c:pt idx="60">
                  <c:v>4.7952118048086598</c:v>
                </c:pt>
                <c:pt idx="61">
                  <c:v>6.0440028102286796</c:v>
                </c:pt>
                <c:pt idx="62">
                  <c:v>7.2362042676038003</c:v>
                </c:pt>
                <c:pt idx="63">
                  <c:v>8.3606536835054008</c:v>
                </c:pt>
                <c:pt idx="64">
                  <c:v>9.4068229218219006</c:v>
                </c:pt>
                <c:pt idx="65">
                  <c:v>10.364916777912599</c:v>
                </c:pt>
                <c:pt idx="66">
                  <c:v>11.2259646903793</c:v>
                </c:pt>
                <c:pt idx="67">
                  <c:v>11.981904731763899</c:v>
                </c:pt>
                <c:pt idx="68">
                  <c:v>12.6256590917752</c:v>
                </c:pt>
                <c:pt idx="69">
                  <c:v>13.1512003462989</c:v>
                </c:pt>
                <c:pt idx="70">
                  <c:v>13.5536078917208</c:v>
                </c:pt>
                <c:pt idx="71">
                  <c:v>13.829114016171699</c:v>
                </c:pt>
                <c:pt idx="72">
                  <c:v>13.975139176333199</c:v>
                </c:pt>
                <c:pt idx="73">
                  <c:v>13.9903161495091</c:v>
                </c:pt>
                <c:pt idx="74">
                  <c:v>13.8745028348304</c:v>
                </c:pt>
                <c:pt idx="75">
                  <c:v>13.628783583734499</c:v>
                </c:pt>
                <c:pt idx="76">
                  <c:v>13.255459047263701</c:v>
                </c:pt>
                <c:pt idx="77">
                  <c:v>12.758024635241</c:v>
                </c:pt>
                <c:pt idx="78">
                  <c:v>12.141137789008299</c:v>
                </c:pt>
                <c:pt idx="79">
                  <c:v>11.410574374149901</c:v>
                </c:pt>
                <c:pt idx="80">
                  <c:v>10.573174601493401</c:v>
                </c:pt>
                <c:pt idx="81">
                  <c:v>9.6367789827254402</c:v>
                </c:pt>
                <c:pt idx="82">
                  <c:v>8.6101549202647991</c:v>
                </c:pt>
                <c:pt idx="83">
                  <c:v>7.5029146187266198</c:v>
                </c:pt>
                <c:pt idx="84">
                  <c:v>6.32542508656684</c:v>
                </c:pt>
                <c:pt idx="85">
                  <c:v>5.0887110705542797</c:v>
                </c:pt>
                <c:pt idx="86">
                  <c:v>3.80435183188784</c:v>
                </c:pt>
                <c:pt idx="87">
                  <c:v>2.48437273043676</c:v>
                </c:pt>
                <c:pt idx="88">
                  <c:v>1.1411326321917901</c:v>
                </c:pt>
                <c:pt idx="89">
                  <c:v>-0.21279180587601801</c:v>
                </c:pt>
                <c:pt idx="90">
                  <c:v>-1.5647238901179901</c:v>
                </c:pt>
                <c:pt idx="91">
                  <c:v>-2.9020055811459202</c:v>
                </c:pt>
                <c:pt idx="92">
                  <c:v>-4.2121160101116999</c:v>
                </c:pt>
                <c:pt idx="93">
                  <c:v>-5.4827887106698601</c:v>
                </c:pt>
                <c:pt idx="94">
                  <c:v>-6.7021264689878199</c:v>
                </c:pt>
                <c:pt idx="95">
                  <c:v>-7.8587127164728798</c:v>
                </c:pt>
                <c:pt idx="96">
                  <c:v>-8.9417184222534605</c:v>
                </c:pt>
                <c:pt idx="97">
                  <c:v>-9.9410034845883004</c:v>
                </c:pt>
                <c:pt idx="98">
                  <c:v>-10.8472116718837</c:v>
                </c:pt>
                <c:pt idx="99">
                  <c:v>-11.6518582243928</c:v>
                </c:pt>
                <c:pt idx="100">
                  <c:v>-12.3474092963893</c:v>
                </c:pt>
                <c:pt idx="101">
                  <c:v>-12.9273524950032</c:v>
                </c:pt>
                <c:pt idx="102">
                  <c:v>-13.3862578552708</c:v>
                </c:pt>
                <c:pt idx="103">
                  <c:v>-13.7198286804914</c:v>
                </c:pt>
                <c:pt idx="104">
                  <c:v>-13.924941771878901</c:v>
                </c:pt>
                <c:pt idx="105">
                  <c:v>-13.9996766708392</c:v>
                </c:pt>
                <c:pt idx="106">
                  <c:v>-13.943333640081001</c:v>
                </c:pt>
                <c:pt idx="107">
                  <c:v>-13.756440215203799</c:v>
                </c:pt>
                <c:pt idx="108">
                  <c:v>-13.440746265421501</c:v>
                </c:pt>
                <c:pt idx="109">
                  <c:v>-12.9992076096672</c:v>
                </c:pt>
                <c:pt idx="110">
                  <c:v>-12.435958341481101</c:v>
                </c:pt>
                <c:pt idx="111">
                  <c:v>-11.7562721218</c:v>
                </c:pt>
                <c:pt idx="112">
                  <c:v>-10.9665128020634</c:v>
                </c:pt>
                <c:pt idx="113">
                  <c:v>-10.0740748399464</c:v>
                </c:pt>
                <c:pt idx="114">
                  <c:v>-9.0873140656033797</c:v>
                </c:pt>
                <c:pt idx="115">
                  <c:v>-8.0154694466524994</c:v>
                </c:pt>
                <c:pt idx="116">
                  <c:v>-6.8685765844105404</c:v>
                </c:pt>
                <c:pt idx="117">
                  <c:v>-5.65737375130524</c:v>
                </c:pt>
                <c:pt idx="118">
                  <c:v>-4.3932013492305204</c:v>
                </c:pt>
                <c:pt idx="119">
                  <c:v>-3.0878957302085399</c:v>
                </c:pt>
                <c:pt idx="120">
                  <c:v>-1.7536783735072501</c:v>
                </c:pt>
                <c:pt idx="121">
                  <c:v>-0.40304145684066001</c:v>
                </c:pt>
                <c:pt idx="122">
                  <c:v>0.95136910696047405</c:v>
                </c:pt>
                <c:pt idx="123">
                  <c:v>2.2968720726884402</c:v>
                </c:pt>
                <c:pt idx="124">
                  <c:v>3.6208695963126001</c:v>
                </c:pt>
                <c:pt idx="125">
                  <c:v>4.9109651876546803</c:v>
                </c:pt>
                <c:pt idx="126">
                  <c:v>6.1550797778027801</c:v>
                </c:pt>
                <c:pt idx="127">
                  <c:v>7.3415648145335801</c:v>
                </c:pt>
                <c:pt idx="128">
                  <c:v>8.4593113268392006</c:v>
                </c:pt>
                <c:pt idx="129">
                  <c:v>9.4978539373949609</c:v>
                </c:pt>
                <c:pt idx="130">
                  <c:v>10.4474688491078</c:v>
                </c:pt>
                <c:pt idx="131">
                  <c:v>11.299264888303901</c:v>
                </c:pt>
                <c:pt idx="132">
                  <c:v>12.045266752125499</c:v>
                </c:pt>
                <c:pt idx="133">
                  <c:v>12.6784896806976</c:v>
                </c:pt>
                <c:pt idx="134">
                  <c:v>13.1930048549138</c:v>
                </c:pt>
                <c:pt idx="135">
                  <c:v>13.5839949075283</c:v>
                </c:pt>
                <c:pt idx="136">
                  <c:v>13.847799027806699</c:v>
                </c:pt>
                <c:pt idx="137">
                  <c:v>13.981947237423601</c:v>
                </c:pt>
                <c:pt idx="138">
                  <c:v>13.985183516686201</c:v>
                </c:pt>
                <c:pt idx="139">
                  <c:v>13.8574775645529</c:v>
                </c:pt>
                <c:pt idx="140">
                  <c:v>13.6000250823397</c:v>
                </c:pt>
                <c:pt idx="141">
                  <c:v>13.2152365784577</c:v>
                </c:pt>
                <c:pt idx="142">
                  <c:v>12.7067147990028</c:v>
                </c:pt>
                <c:pt idx="143">
                  <c:v>12.079220995511999</c:v>
                </c:pt>
                <c:pt idx="144">
                  <c:v>11.338630345720301</c:v>
                </c:pt>
                <c:pt idx="145">
                  <c:v>10.491876944709</c:v>
                </c:pt>
                <c:pt idx="146">
                  <c:v>9.5468888814902595</c:v>
                </c:pt>
                <c:pt idx="147">
                  <c:v>8.5125140089000002</c:v>
                </c:pt>
                <c:pt idx="148">
                  <c:v>7.3984371018112398</c:v>
                </c:pt>
                <c:pt idx="149">
                  <c:v>6.2150891793084</c:v>
                </c:pt>
                <c:pt idx="150">
                  <c:v>4.9735498398326001</c:v>
                </c:pt>
                <c:pt idx="151">
                  <c:v>3.6854435237268599</c:v>
                </c:pt>
                <c:pt idx="152">
                  <c:v>2.36283067446732</c:v>
                </c:pt>
                <c:pt idx="153">
                  <c:v>1.0180948176293201</c:v>
                </c:pt>
                <c:pt idx="154">
                  <c:v>-0.33617338513989398</c:v>
                </c:pt>
                <c:pt idx="155">
                  <c:v>-1.6872940215483301</c:v>
                </c:pt>
                <c:pt idx="156">
                  <c:v>-3.0226166497333802</c:v>
                </c:pt>
                <c:pt idx="157">
                  <c:v>-4.3296387434064396</c:v>
                </c:pt>
                <c:pt idx="158">
                  <c:v>-5.5961227520752397</c:v>
                </c:pt>
                <c:pt idx="159">
                  <c:v>-6.8102106803173204</c:v>
                </c:pt>
                <c:pt idx="160">
                  <c:v>-7.9605351133079401</c:v>
                </c:pt>
                <c:pt idx="161">
                  <c:v>-9.0363256490780994</c:v>
                </c:pt>
                <c:pt idx="162">
                  <c:v>-10.027509740985799</c:v>
                </c:pt>
                <c:pt idx="163">
                  <c:v>-10.92480700622</c:v>
                </c:pt>
                <c:pt idx="164">
                  <c:v>-11.719816117333201</c:v>
                </c:pt>
                <c:pt idx="165">
                  <c:v>-12.405093463244899</c:v>
                </c:pt>
                <c:pt idx="166">
                  <c:v>-12.9742228432172</c:v>
                </c:pt>
                <c:pt idx="167">
                  <c:v>-13.4218755412645</c:v>
                </c:pt>
                <c:pt idx="168">
                  <c:v>-13.7438602185244</c:v>
                </c:pt>
                <c:pt idx="169">
                  <c:v>-13.9371621564508</c:v>
                </c:pt>
                <c:pt idx="170">
                  <c:v>-13.999971483399801</c:v>
                </c:pt>
                <c:pt idx="171">
                  <c:v>-13.9317001203221</c:v>
                </c:pt>
                <c:pt idx="172">
                  <c:v>-13.732987286904301</c:v>
                </c:pt>
                <c:pt idx="173">
                  <c:v>-13.4056935166019</c:v>
                </c:pt>
                <c:pt idx="174">
                  <c:v>-12.9528832366033</c:v>
                </c:pt>
                <c:pt idx="175">
                  <c:v>-12.3787960758268</c:v>
                </c:pt>
                <c:pt idx="176">
                  <c:v>-11.688807169590101</c:v>
                </c:pt>
                <c:pt idx="177">
                  <c:v>-10.8893768326196</c:v>
                </c:pt>
                <c:pt idx="178">
                  <c:v>-9.9879900716039405</c:v>
                </c:pt>
                <c:pt idx="179">
                  <c:v>-8.9930865036351406</c:v>
                </c:pt>
                <c:pt idx="180">
                  <c:v>-7.9139813367013598</c:v>
                </c:pt>
                <c:pt idx="181">
                  <c:v>-6.76077815208928</c:v>
                </c:pt>
                <c:pt idx="182">
                  <c:v>-5.5442743053050201</c:v>
                </c:pt>
                <c:pt idx="183">
                  <c:v>-4.2758598312384803</c:v>
                </c:pt>
                <c:pt idx="184">
                  <c:v>-2.9674108001159598</c:v>
                </c:pt>
                <c:pt idx="185">
                  <c:v>-1.63117812273852</c:v>
                </c:pt>
                <c:pt idx="186">
                  <c:v>-0.27967284611774801</c:v>
                </c:pt>
                <c:pt idx="187">
                  <c:v>1.0744509865260099</c:v>
                </c:pt>
                <c:pt idx="188">
                  <c:v>2.41851481462772</c:v>
                </c:pt>
                <c:pt idx="189">
                  <c:v>3.73993426869488</c:v>
                </c:pt>
                <c:pt idx="190">
                  <c:v>5.0263369968226801</c:v>
                </c:pt>
                <c:pt idx="191">
                  <c:v>6.26567850610226</c:v>
                </c:pt>
                <c:pt idx="192">
                  <c:v>7.4463549343107598</c:v>
                </c:pt>
                <c:pt idx="193">
                  <c:v>8.5573116960093394</c:v>
                </c:pt>
                <c:pt idx="194">
                  <c:v>9.5881469858023198</c:v>
                </c:pt>
                <c:pt idx="195">
                  <c:v>10.529209169666901</c:v>
                </c:pt>
                <c:pt idx="196">
                  <c:v>11.371687152482799</c:v>
                </c:pt>
                <c:pt idx="197">
                  <c:v>12.107692875660099</c:v>
                </c:pt>
                <c:pt idx="198">
                  <c:v>12.7303351724438</c:v>
                </c:pt>
                <c:pt idx="199">
                  <c:v>13.2337842893947</c:v>
                </c:pt>
                <c:pt idx="200">
                  <c:v>13.613326469937</c:v>
                </c:pt>
                <c:pt idx="201">
                  <c:v>13.865408088909399</c:v>
                </c:pt>
                <c:pt idx="202">
                  <c:v>13.9876689248931</c:v>
                </c:pt>
                <c:pt idx="203">
                  <c:v>13.978964258789</c:v>
                </c:pt>
                <c:pt idx="204">
                  <c:v>13.8393755917373</c:v>
                </c:pt>
                <c:pt idx="205">
                  <c:v>13.5702098820286</c:v>
                </c:pt>
                <c:pt idx="206">
                  <c:v>13.173987308150499</c:v>
                </c:pt>
                <c:pt idx="207">
                  <c:v>12.654417672544399</c:v>
                </c:pt>
                <c:pt idx="208">
                  <c:v>12.016365667001301</c:v>
                </c:pt>
                <c:pt idx="209">
                  <c:v>11.2658053249157</c:v>
                </c:pt>
                <c:pt idx="210">
                  <c:v>10.4097640868548</c:v>
                </c:pt>
                <c:pt idx="211">
                  <c:v>9.4562570031572797</c:v>
                </c:pt>
                <c:pt idx="212">
                  <c:v>8.4142116896132801</c:v>
                </c:pt>
                <c:pt idx="213">
                  <c:v>7.2933847388628603</c:v>
                </c:pt>
                <c:pt idx="214">
                  <c:v>6.1042703701464998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4536"/>
        <c:axId val="2304928"/>
      </c:scatterChart>
      <c:valAx>
        <c:axId val="230453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04928"/>
        <c:crosses val="autoZero"/>
        <c:crossBetween val="midCat"/>
      </c:valAx>
      <c:valAx>
        <c:axId val="2304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04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6" Type="http://schemas.openxmlformats.org/officeDocument/2006/relationships/image" Target="../media/image1.emf"/><Relationship Id="rId5" Type="http://schemas.openxmlformats.org/officeDocument/2006/relationships/image" Target="../media/image2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0</xdr:row>
      <xdr:rowOff>57150</xdr:rowOff>
    </xdr:from>
    <xdr:to>
      <xdr:col>12</xdr:col>
      <xdr:colOff>219075</xdr:colOff>
      <xdr:row>18</xdr:row>
      <xdr:rowOff>57150</xdr:rowOff>
    </xdr:to>
    <xdr:graphicFrame macro="">
      <xdr:nvGraphicFramePr>
        <xdr:cNvPr id="1154" name="Chart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942975</xdr:colOff>
      <xdr:row>10</xdr:row>
      <xdr:rowOff>66675</xdr:rowOff>
    </xdr:from>
    <xdr:to>
      <xdr:col>5</xdr:col>
      <xdr:colOff>457200</xdr:colOff>
      <xdr:row>23</xdr:row>
      <xdr:rowOff>114300</xdr:rowOff>
    </xdr:to>
    <xdr:grpSp>
      <xdr:nvGrpSpPr>
        <xdr:cNvPr id="1155" name="Group 91"/>
        <xdr:cNvGrpSpPr>
          <a:grpSpLocks/>
        </xdr:cNvGrpSpPr>
      </xdr:nvGrpSpPr>
      <xdr:grpSpPr bwMode="auto">
        <a:xfrm>
          <a:off x="942975" y="1981200"/>
          <a:ext cx="3781425" cy="2190750"/>
          <a:chOff x="796" y="1172"/>
          <a:chExt cx="3636" cy="1976"/>
        </a:xfrm>
      </xdr:grpSpPr>
      <xdr:sp macro="" textlink="">
        <xdr:nvSpPr>
          <xdr:cNvPr id="1156" name="Line 92"/>
          <xdr:cNvSpPr>
            <a:spLocks noChangeShapeType="1"/>
          </xdr:cNvSpPr>
        </xdr:nvSpPr>
        <xdr:spPr bwMode="auto">
          <a:xfrm>
            <a:off x="796" y="1880"/>
            <a:ext cx="598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57" name="AutoShape 93"/>
          <xdr:cNvSpPr>
            <a:spLocks noChangeArrowheads="1"/>
          </xdr:cNvSpPr>
        </xdr:nvSpPr>
        <xdr:spPr bwMode="auto">
          <a:xfrm flipV="1">
            <a:off x="2921" y="1172"/>
            <a:ext cx="754" cy="250"/>
          </a:xfrm>
          <a:prstGeom prst="roundRect">
            <a:avLst>
              <a:gd name="adj" fmla="val 0"/>
            </a:avLst>
          </a:prstGeom>
          <a:noFill/>
          <a:ln w="47171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58" name="Line 94"/>
          <xdr:cNvSpPr>
            <a:spLocks noChangeShapeType="1"/>
          </xdr:cNvSpPr>
        </xdr:nvSpPr>
        <xdr:spPr bwMode="auto">
          <a:xfrm>
            <a:off x="2175" y="1880"/>
            <a:ext cx="747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59" name="Freeform 95"/>
          <xdr:cNvSpPr>
            <a:spLocks/>
          </xdr:cNvSpPr>
        </xdr:nvSpPr>
        <xdr:spPr bwMode="auto">
          <a:xfrm>
            <a:off x="2922" y="1671"/>
            <a:ext cx="755" cy="1006"/>
          </a:xfrm>
          <a:custGeom>
            <a:avLst/>
            <a:gdLst>
              <a:gd name="T0" fmla="*/ 0 w 755"/>
              <a:gd name="T1" fmla="*/ 1005 h 1006"/>
              <a:gd name="T2" fmla="*/ 0 w 755"/>
              <a:gd name="T3" fmla="*/ 1005 h 1006"/>
              <a:gd name="T4" fmla="*/ 0 w 755"/>
              <a:gd name="T5" fmla="*/ 0 h 1006"/>
              <a:gd name="T6" fmla="*/ 754 w 755"/>
              <a:gd name="T7" fmla="*/ 503 h 1006"/>
              <a:gd name="T8" fmla="*/ 0 w 755"/>
              <a:gd name="T9" fmla="*/ 1005 h 1006"/>
              <a:gd name="T10" fmla="*/ 0 w 755"/>
              <a:gd name="T11" fmla="*/ 1005 h 1006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755" h="1006">
                <a:moveTo>
                  <a:pt x="0" y="1005"/>
                </a:moveTo>
                <a:lnTo>
                  <a:pt x="0" y="1005"/>
                </a:lnTo>
                <a:lnTo>
                  <a:pt x="0" y="0"/>
                </a:lnTo>
                <a:lnTo>
                  <a:pt x="754" y="503"/>
                </a:lnTo>
                <a:lnTo>
                  <a:pt x="0" y="1005"/>
                </a:lnTo>
              </a:path>
            </a:pathLst>
          </a:custGeom>
          <a:noFill/>
          <a:ln w="47171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60" name="Freeform 96"/>
          <xdr:cNvSpPr>
            <a:spLocks/>
          </xdr:cNvSpPr>
        </xdr:nvSpPr>
        <xdr:spPr bwMode="auto">
          <a:xfrm>
            <a:off x="2671" y="2425"/>
            <a:ext cx="252" cy="628"/>
          </a:xfrm>
          <a:custGeom>
            <a:avLst/>
            <a:gdLst>
              <a:gd name="T0" fmla="*/ 251 w 252"/>
              <a:gd name="T1" fmla="*/ 0 h 628"/>
              <a:gd name="T2" fmla="*/ 0 w 252"/>
              <a:gd name="T3" fmla="*/ 0 h 628"/>
              <a:gd name="T4" fmla="*/ 0 w 252"/>
              <a:gd name="T5" fmla="*/ 627 h 628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52" h="628">
                <a:moveTo>
                  <a:pt x="251" y="0"/>
                </a:moveTo>
                <a:lnTo>
                  <a:pt x="0" y="0"/>
                </a:lnTo>
                <a:lnTo>
                  <a:pt x="0" y="627"/>
                </a:lnTo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61" name="Line 97"/>
          <xdr:cNvSpPr>
            <a:spLocks noChangeShapeType="1"/>
          </xdr:cNvSpPr>
        </xdr:nvSpPr>
        <xdr:spPr bwMode="auto">
          <a:xfrm>
            <a:off x="2516" y="3054"/>
            <a:ext cx="284" cy="0"/>
          </a:xfrm>
          <a:prstGeom prst="line">
            <a:avLst/>
          </a:prstGeom>
          <a:noFill/>
          <a:ln w="47171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62" name="Line 98"/>
          <xdr:cNvSpPr>
            <a:spLocks noChangeShapeType="1"/>
          </xdr:cNvSpPr>
        </xdr:nvSpPr>
        <xdr:spPr bwMode="auto">
          <a:xfrm>
            <a:off x="2562" y="3102"/>
            <a:ext cx="189" cy="0"/>
          </a:xfrm>
          <a:prstGeom prst="line">
            <a:avLst/>
          </a:prstGeom>
          <a:noFill/>
          <a:ln w="47171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63" name="Line 99"/>
          <xdr:cNvSpPr>
            <a:spLocks noChangeShapeType="1"/>
          </xdr:cNvSpPr>
        </xdr:nvSpPr>
        <xdr:spPr bwMode="auto">
          <a:xfrm>
            <a:off x="2610" y="3148"/>
            <a:ext cx="95" cy="0"/>
          </a:xfrm>
          <a:prstGeom prst="line">
            <a:avLst/>
          </a:prstGeom>
          <a:noFill/>
          <a:ln w="47171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24" name="Text Box 100"/>
          <xdr:cNvSpPr txBox="1">
            <a:spLocks noChangeArrowheads="1"/>
          </xdr:cNvSpPr>
        </xdr:nvSpPr>
        <xdr:spPr bwMode="auto">
          <a:xfrm>
            <a:off x="2989" y="2325"/>
            <a:ext cx="197" cy="35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/>
              </a:rPr>
              <a:t>+</a:t>
            </a:r>
          </a:p>
          <a:p>
            <a:pPr algn="l" rtl="0">
              <a:defRPr sz="1000"/>
            </a:pPr>
            <a:endParaRPr lang="en-GB" sz="1400" b="0" i="0" u="none" strike="noStrike" baseline="0">
              <a:solidFill>
                <a:srgbClr val="000000"/>
              </a:solidFill>
              <a:latin typeface="Verdana"/>
            </a:endParaRPr>
          </a:p>
        </xdr:txBody>
      </xdr:sp>
      <xdr:sp macro="" textlink="">
        <xdr:nvSpPr>
          <xdr:cNvPr id="1125" name="Text Box 101"/>
          <xdr:cNvSpPr txBox="1">
            <a:spLocks noChangeArrowheads="1"/>
          </xdr:cNvSpPr>
        </xdr:nvSpPr>
        <xdr:spPr bwMode="auto">
          <a:xfrm>
            <a:off x="2998" y="1794"/>
            <a:ext cx="112" cy="37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GB" sz="2000" b="0" i="0" u="none" strike="noStrike" baseline="0">
                <a:solidFill>
                  <a:srgbClr val="000000"/>
                </a:solidFill>
                <a:latin typeface="Verdana"/>
              </a:rPr>
              <a:t>-</a:t>
            </a:r>
          </a:p>
          <a:p>
            <a:pPr algn="l" rtl="0">
              <a:defRPr sz="1000"/>
            </a:pPr>
            <a:endParaRPr lang="en-GB" sz="2000" b="0" i="0" u="none" strike="noStrike" baseline="0">
              <a:solidFill>
                <a:srgbClr val="000000"/>
              </a:solidFill>
              <a:latin typeface="Verdana"/>
            </a:endParaRPr>
          </a:p>
        </xdr:txBody>
      </xdr:sp>
      <xdr:sp macro="" textlink="">
        <xdr:nvSpPr>
          <xdr:cNvPr id="1166" name="Line 102"/>
          <xdr:cNvSpPr>
            <a:spLocks noChangeShapeType="1"/>
          </xdr:cNvSpPr>
        </xdr:nvSpPr>
        <xdr:spPr bwMode="auto">
          <a:xfrm flipV="1">
            <a:off x="2437" y="1295"/>
            <a:ext cx="485" cy="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67" name="Freeform 103"/>
          <xdr:cNvSpPr>
            <a:spLocks/>
          </xdr:cNvSpPr>
        </xdr:nvSpPr>
        <xdr:spPr bwMode="auto">
          <a:xfrm>
            <a:off x="3676" y="1295"/>
            <a:ext cx="377" cy="880"/>
          </a:xfrm>
          <a:custGeom>
            <a:avLst/>
            <a:gdLst>
              <a:gd name="T0" fmla="*/ 0 w 377"/>
              <a:gd name="T1" fmla="*/ 0 h 880"/>
              <a:gd name="T2" fmla="*/ 376 w 377"/>
              <a:gd name="T3" fmla="*/ 0 h 880"/>
              <a:gd name="T4" fmla="*/ 376 w 377"/>
              <a:gd name="T5" fmla="*/ 879 h 88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377" h="880">
                <a:moveTo>
                  <a:pt x="0" y="0"/>
                </a:moveTo>
                <a:lnTo>
                  <a:pt x="376" y="0"/>
                </a:lnTo>
                <a:lnTo>
                  <a:pt x="376" y="879"/>
                </a:lnTo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 type="none" w="med" len="med"/>
            <a:tailEnd type="oval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68" name="Line 104"/>
          <xdr:cNvSpPr>
            <a:spLocks noChangeShapeType="1"/>
          </xdr:cNvSpPr>
        </xdr:nvSpPr>
        <xdr:spPr bwMode="auto">
          <a:xfrm>
            <a:off x="3676" y="2174"/>
            <a:ext cx="756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69" name="AutoShape 105"/>
          <xdr:cNvSpPr>
            <a:spLocks noChangeArrowheads="1"/>
          </xdr:cNvSpPr>
        </xdr:nvSpPr>
        <xdr:spPr bwMode="auto">
          <a:xfrm flipV="1">
            <a:off x="1417" y="1756"/>
            <a:ext cx="752" cy="251"/>
          </a:xfrm>
          <a:prstGeom prst="roundRect">
            <a:avLst>
              <a:gd name="adj" fmla="val 0"/>
            </a:avLst>
          </a:prstGeom>
          <a:noFill/>
          <a:ln w="47171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70" name="Line 106"/>
          <xdr:cNvSpPr>
            <a:spLocks noChangeShapeType="1"/>
          </xdr:cNvSpPr>
        </xdr:nvSpPr>
        <xdr:spPr bwMode="auto">
          <a:xfrm>
            <a:off x="2449" y="1289"/>
            <a:ext cx="0" cy="59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oval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8</xdr:row>
          <xdr:rowOff>152400</xdr:rowOff>
        </xdr:from>
        <xdr:to>
          <xdr:col>5</xdr:col>
          <xdr:colOff>295275</xdr:colOff>
          <xdr:row>10</xdr:row>
          <xdr:rowOff>19050</xdr:rowOff>
        </xdr:to>
        <xdr:sp macro="" textlink="">
          <xdr:nvSpPr>
            <xdr:cNvPr id="1131" name="ScrollBar1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12</xdr:row>
          <xdr:rowOff>152400</xdr:rowOff>
        </xdr:from>
        <xdr:to>
          <xdr:col>2</xdr:col>
          <xdr:colOff>285750</xdr:colOff>
          <xdr:row>13</xdr:row>
          <xdr:rowOff>152400</xdr:rowOff>
        </xdr:to>
        <xdr:sp macro="" textlink="">
          <xdr:nvSpPr>
            <xdr:cNvPr id="1133" name="ScrollBar2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20</xdr:row>
          <xdr:rowOff>152400</xdr:rowOff>
        </xdr:from>
        <xdr:to>
          <xdr:col>4</xdr:col>
          <xdr:colOff>552450</xdr:colOff>
          <xdr:row>21</xdr:row>
          <xdr:rowOff>142875</xdr:rowOff>
        </xdr:to>
        <xdr:sp macro="" textlink="">
          <xdr:nvSpPr>
            <xdr:cNvPr id="1134" name="ScrollBar3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</xdr:colOff>
          <xdr:row>12</xdr:row>
          <xdr:rowOff>104775</xdr:rowOff>
        </xdr:from>
        <xdr:to>
          <xdr:col>0</xdr:col>
          <xdr:colOff>895350</xdr:colOff>
          <xdr:row>18</xdr:row>
          <xdr:rowOff>38100</xdr:rowOff>
        </xdr:to>
        <xdr:sp macro="" textlink="">
          <xdr:nvSpPr>
            <xdr:cNvPr id="1135" name="ScrollBar4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</xdr:row>
          <xdr:rowOff>0</xdr:rowOff>
        </xdr:from>
        <xdr:to>
          <xdr:col>3</xdr:col>
          <xdr:colOff>371475</xdr:colOff>
          <xdr:row>1</xdr:row>
          <xdr:rowOff>142875</xdr:rowOff>
        </xdr:to>
        <xdr:sp macro="" textlink="">
          <xdr:nvSpPr>
            <xdr:cNvPr id="1136" name="ScrollBar5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16</xdr:row>
          <xdr:rowOff>47625</xdr:rowOff>
        </xdr:from>
        <xdr:to>
          <xdr:col>10</xdr:col>
          <xdr:colOff>152400</xdr:colOff>
          <xdr:row>17</xdr:row>
          <xdr:rowOff>180975</xdr:rowOff>
        </xdr:to>
        <xdr:sp macro="" textlink="">
          <xdr:nvSpPr>
            <xdr:cNvPr id="1171" name="SpinButton1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12</xdr:row>
      <xdr:rowOff>28575</xdr:rowOff>
    </xdr:from>
    <xdr:to>
      <xdr:col>14</xdr:col>
      <xdr:colOff>38100</xdr:colOff>
      <xdr:row>36</xdr:row>
      <xdr:rowOff>85725</xdr:rowOff>
    </xdr:to>
    <xdr:graphicFrame macro="">
      <xdr:nvGraphicFramePr>
        <xdr:cNvPr id="20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28"/>
  <sheetViews>
    <sheetView showGridLines="0" tabSelected="1" workbookViewId="0">
      <selection activeCell="B2" sqref="B2"/>
    </sheetView>
  </sheetViews>
  <sheetFormatPr defaultRowHeight="12.75" x14ac:dyDescent="0.2"/>
  <cols>
    <col min="1" max="1" width="22.140625" customWidth="1"/>
    <col min="2" max="2" width="10.42578125" customWidth="1"/>
    <col min="3" max="3" width="9.7109375" customWidth="1"/>
    <col min="5" max="5" width="12.5703125" customWidth="1"/>
    <col min="6" max="6" width="11.42578125" bestFit="1" customWidth="1"/>
    <col min="7" max="7" width="12.42578125" bestFit="1" customWidth="1"/>
    <col min="8" max="8" width="13.28515625" customWidth="1"/>
    <col min="9" max="9" width="21.7109375" customWidth="1"/>
    <col min="10" max="10" width="10.5703125" bestFit="1" customWidth="1"/>
    <col min="11" max="11" width="6.140625" customWidth="1"/>
    <col min="12" max="13" width="9.5703125" bestFit="1" customWidth="1"/>
  </cols>
  <sheetData>
    <row r="1" spans="1:10" ht="18" x14ac:dyDescent="0.25">
      <c r="A1" s="25" t="s">
        <v>10</v>
      </c>
      <c r="B1" s="26"/>
      <c r="C1" s="26"/>
      <c r="D1" s="26"/>
      <c r="E1" s="27"/>
    </row>
    <row r="2" spans="1:10" ht="15" x14ac:dyDescent="0.2">
      <c r="A2" s="28" t="s">
        <v>7</v>
      </c>
      <c r="B2" s="36">
        <v>154</v>
      </c>
      <c r="C2" s="23"/>
      <c r="D2" s="23"/>
      <c r="E2" s="29"/>
      <c r="F2" s="12"/>
    </row>
    <row r="3" spans="1:10" ht="15.75" x14ac:dyDescent="0.25">
      <c r="A3" s="30" t="s">
        <v>5</v>
      </c>
      <c r="B3" s="37">
        <v>7</v>
      </c>
      <c r="C3" s="23"/>
      <c r="D3" s="23"/>
      <c r="E3" s="29"/>
      <c r="F3" s="12"/>
    </row>
    <row r="4" spans="1:10" ht="15" x14ac:dyDescent="0.2">
      <c r="A4" s="31" t="s">
        <v>0</v>
      </c>
      <c r="B4" s="38">
        <v>15</v>
      </c>
      <c r="C4" s="23"/>
      <c r="D4" s="23"/>
      <c r="E4" s="29"/>
      <c r="F4" s="11"/>
    </row>
    <row r="5" spans="1:10" ht="15" x14ac:dyDescent="0.2">
      <c r="A5" s="31" t="s">
        <v>1</v>
      </c>
      <c r="B5" s="38">
        <v>-15</v>
      </c>
      <c r="C5" s="23"/>
      <c r="D5" s="23"/>
      <c r="E5" s="29"/>
      <c r="F5" s="12"/>
    </row>
    <row r="6" spans="1:10" ht="15" x14ac:dyDescent="0.2">
      <c r="A6" s="31"/>
      <c r="B6" s="23"/>
      <c r="C6" s="23"/>
      <c r="D6" s="22"/>
      <c r="E6" s="29"/>
    </row>
    <row r="7" spans="1:10" ht="18" x14ac:dyDescent="0.25">
      <c r="A7" s="39" t="s">
        <v>11</v>
      </c>
      <c r="B7" s="40">
        <f>2*PI()*B2</f>
        <v>968</v>
      </c>
      <c r="C7" s="21" t="s">
        <v>8</v>
      </c>
      <c r="D7" s="41">
        <f>+Working!J3</f>
        <v>-2</v>
      </c>
      <c r="E7" s="29"/>
    </row>
    <row r="8" spans="1:10" ht="13.5" thickBot="1" x14ac:dyDescent="0.25">
      <c r="A8" s="32"/>
      <c r="B8" s="33"/>
      <c r="C8" s="34"/>
      <c r="D8" s="34"/>
      <c r="E8" s="35"/>
    </row>
    <row r="9" spans="1:10" x14ac:dyDescent="0.2">
      <c r="A9" s="13"/>
      <c r="B9" s="14"/>
    </row>
    <row r="10" spans="1:10" x14ac:dyDescent="0.2">
      <c r="D10" s="18">
        <v>10000</v>
      </c>
    </row>
    <row r="11" spans="1:10" x14ac:dyDescent="0.2">
      <c r="I11" s="4"/>
      <c r="J11" s="2"/>
    </row>
    <row r="12" spans="1:10" x14ac:dyDescent="0.2">
      <c r="H12" s="10"/>
      <c r="I12" s="3"/>
    </row>
    <row r="13" spans="1:10" x14ac:dyDescent="0.2">
      <c r="E13" s="1"/>
    </row>
    <row r="14" spans="1:10" x14ac:dyDescent="0.2">
      <c r="E14" s="9"/>
    </row>
    <row r="15" spans="1:10" x14ac:dyDescent="0.2">
      <c r="A15" s="17" t="s">
        <v>5</v>
      </c>
      <c r="I15" s="8"/>
    </row>
    <row r="16" spans="1:10" x14ac:dyDescent="0.2">
      <c r="I16" s="4"/>
      <c r="J16" s="4"/>
    </row>
    <row r="17" spans="2:13" x14ac:dyDescent="0.2">
      <c r="F17" s="15" t="s">
        <v>6</v>
      </c>
      <c r="I17" s="4"/>
      <c r="J17" s="4"/>
    </row>
    <row r="18" spans="2:13" ht="15.75" x14ac:dyDescent="0.25">
      <c r="B18" s="24">
        <v>5000</v>
      </c>
      <c r="I18" s="4"/>
      <c r="J18" s="4"/>
      <c r="K18" s="1"/>
      <c r="L18" s="1"/>
    </row>
    <row r="19" spans="2:13" x14ac:dyDescent="0.2">
      <c r="I19" s="4"/>
      <c r="J19" s="4"/>
      <c r="L19" s="5"/>
      <c r="M19" s="5"/>
    </row>
    <row r="20" spans="2:13" x14ac:dyDescent="0.2">
      <c r="I20" s="4"/>
      <c r="J20" s="4"/>
      <c r="L20" s="5"/>
    </row>
    <row r="21" spans="2:13" x14ac:dyDescent="0.2">
      <c r="C21" s="19">
        <f>+C22-15</f>
        <v>0</v>
      </c>
      <c r="H21" s="2"/>
      <c r="I21" s="4"/>
      <c r="J21" s="4"/>
    </row>
    <row r="22" spans="2:13" x14ac:dyDescent="0.2">
      <c r="C22" s="16">
        <v>15</v>
      </c>
      <c r="I22" s="4"/>
      <c r="J22" s="4"/>
    </row>
    <row r="23" spans="2:13" x14ac:dyDescent="0.2">
      <c r="I23" s="4"/>
      <c r="J23" s="6"/>
    </row>
    <row r="25" spans="2:13" x14ac:dyDescent="0.2">
      <c r="D25" s="7"/>
    </row>
    <row r="26" spans="2:13" x14ac:dyDescent="0.2">
      <c r="D26" s="7"/>
    </row>
    <row r="27" spans="2:13" x14ac:dyDescent="0.2">
      <c r="D27" s="7"/>
    </row>
    <row r="28" spans="2:13" x14ac:dyDescent="0.2">
      <c r="D28" s="7"/>
    </row>
  </sheetData>
  <sheetProtection sheet="1" objects="1" scenarios="1" selectLockedCells="1"/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171" r:id="rId4" name="SpinButton1">
          <controlPr defaultSize="0" autoLine="0" linkedCell="Working!J10" r:id="rId5">
            <anchor moveWithCells="1">
              <from>
                <xdr:col>9</xdr:col>
                <xdr:colOff>66675</xdr:colOff>
                <xdr:row>16</xdr:row>
                <xdr:rowOff>47625</xdr:rowOff>
              </from>
              <to>
                <xdr:col>10</xdr:col>
                <xdr:colOff>152400</xdr:colOff>
                <xdr:row>17</xdr:row>
                <xdr:rowOff>180975</xdr:rowOff>
              </to>
            </anchor>
          </controlPr>
        </control>
      </mc:Choice>
      <mc:Fallback>
        <control shapeId="1171" r:id="rId4" name="SpinButton1"/>
      </mc:Fallback>
    </mc:AlternateContent>
    <mc:AlternateContent xmlns:mc="http://schemas.openxmlformats.org/markup-compatibility/2006">
      <mc:Choice Requires="x14">
        <control shapeId="1136" r:id="rId6" name="ScrollBar5">
          <controlPr defaultSize="0" autoLine="0" autoPict="0" linkedCell="B2" r:id="rId7">
            <anchor moveWithCells="1">
              <from>
                <xdr:col>1</xdr:col>
                <xdr:colOff>819150</xdr:colOff>
                <xdr:row>1</xdr:row>
                <xdr:rowOff>0</xdr:rowOff>
              </from>
              <to>
                <xdr:col>3</xdr:col>
                <xdr:colOff>371475</xdr:colOff>
                <xdr:row>1</xdr:row>
                <xdr:rowOff>142875</xdr:rowOff>
              </to>
            </anchor>
          </controlPr>
        </control>
      </mc:Choice>
      <mc:Fallback>
        <control shapeId="1136" r:id="rId6" name="ScrollBar5"/>
      </mc:Fallback>
    </mc:AlternateContent>
    <mc:AlternateContent xmlns:mc="http://schemas.openxmlformats.org/markup-compatibility/2006">
      <mc:Choice Requires="x14">
        <control shapeId="1135" r:id="rId8" name="ScrollBar4">
          <controlPr defaultSize="0" autoLine="0" linkedCell="B3" r:id="rId9">
            <anchor moveWithCells="1">
              <from>
                <xdr:col>0</xdr:col>
                <xdr:colOff>666750</xdr:colOff>
                <xdr:row>12</xdr:row>
                <xdr:rowOff>104775</xdr:rowOff>
              </from>
              <to>
                <xdr:col>0</xdr:col>
                <xdr:colOff>895350</xdr:colOff>
                <xdr:row>18</xdr:row>
                <xdr:rowOff>38100</xdr:rowOff>
              </to>
            </anchor>
          </controlPr>
        </control>
      </mc:Choice>
      <mc:Fallback>
        <control shapeId="1135" r:id="rId8" name="ScrollBar4"/>
      </mc:Fallback>
    </mc:AlternateContent>
    <mc:AlternateContent xmlns:mc="http://schemas.openxmlformats.org/markup-compatibility/2006">
      <mc:Choice Requires="x14">
        <control shapeId="1134" r:id="rId10" name="ScrollBar3">
          <controlPr locked="0" defaultSize="0" autoLine="0" linkedCell="C22" r:id="rId11">
            <anchor moveWithCells="1">
              <from>
                <xdr:col>3</xdr:col>
                <xdr:colOff>133350</xdr:colOff>
                <xdr:row>20</xdr:row>
                <xdr:rowOff>152400</xdr:rowOff>
              </from>
              <to>
                <xdr:col>4</xdr:col>
                <xdr:colOff>552450</xdr:colOff>
                <xdr:row>21</xdr:row>
                <xdr:rowOff>142875</xdr:rowOff>
              </to>
            </anchor>
          </controlPr>
        </control>
      </mc:Choice>
      <mc:Fallback>
        <control shapeId="1134" r:id="rId10" name="ScrollBar3"/>
      </mc:Fallback>
    </mc:AlternateContent>
    <mc:AlternateContent xmlns:mc="http://schemas.openxmlformats.org/markup-compatibility/2006">
      <mc:Choice Requires="x14">
        <control shapeId="1133" r:id="rId12" name="ScrollBar2">
          <controlPr defaultSize="0" autoLine="0" linkedCell="B18" r:id="rId13">
            <anchor moveWithCells="1">
              <from>
                <xdr:col>1</xdr:col>
                <xdr:colOff>123825</xdr:colOff>
                <xdr:row>12</xdr:row>
                <xdr:rowOff>152400</xdr:rowOff>
              </from>
              <to>
                <xdr:col>2</xdr:col>
                <xdr:colOff>285750</xdr:colOff>
                <xdr:row>13</xdr:row>
                <xdr:rowOff>152400</xdr:rowOff>
              </to>
            </anchor>
          </controlPr>
        </control>
      </mc:Choice>
      <mc:Fallback>
        <control shapeId="1133" r:id="rId12" name="ScrollBar2"/>
      </mc:Fallback>
    </mc:AlternateContent>
    <mc:AlternateContent xmlns:mc="http://schemas.openxmlformats.org/markup-compatibility/2006">
      <mc:Choice Requires="x14">
        <control shapeId="1131" r:id="rId14" name="ScrollBar1">
          <controlPr defaultSize="0" autoLine="0" linkedCell="D10" r:id="rId15">
            <anchor moveWithCells="1">
              <from>
                <xdr:col>4</xdr:col>
                <xdr:colOff>200025</xdr:colOff>
                <xdr:row>8</xdr:row>
                <xdr:rowOff>152400</xdr:rowOff>
              </from>
              <to>
                <xdr:col>5</xdr:col>
                <xdr:colOff>295275</xdr:colOff>
                <xdr:row>10</xdr:row>
                <xdr:rowOff>19050</xdr:rowOff>
              </to>
            </anchor>
          </controlPr>
        </control>
      </mc:Choice>
      <mc:Fallback>
        <control shapeId="1131" r:id="rId14" name="ScrollBar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15"/>
  <sheetViews>
    <sheetView workbookViewId="0">
      <selection activeCell="B2" sqref="B2:B215"/>
    </sheetView>
  </sheetViews>
  <sheetFormatPr defaultRowHeight="12.75" x14ac:dyDescent="0.2"/>
  <cols>
    <col min="2" max="2" width="13.140625" bestFit="1" customWidth="1"/>
    <col min="3" max="3" width="9.140625" customWidth="1"/>
  </cols>
  <sheetData>
    <row r="1" spans="1:11" x14ac:dyDescent="0.2">
      <c r="A1" s="2">
        <v>0</v>
      </c>
      <c r="B1">
        <f>$K$3*SIN(A1*Display!$B$7*0.001+$J$11)</f>
        <v>-5.1407796851187904</v>
      </c>
      <c r="C1">
        <f>$I$3+$J$3*(B1-$I$3)</f>
        <v>10.2815593702376</v>
      </c>
      <c r="D1">
        <f>MAX(MIN(C1,$G$3),$H$3)</f>
        <v>10.2815593702376</v>
      </c>
    </row>
    <row r="2" spans="1:11" x14ac:dyDescent="0.2">
      <c r="A2" s="2">
        <f>+A1+0.1</f>
        <v>0.1</v>
      </c>
      <c r="B2">
        <f>$K$3*SIN(A2*Display!$B$7*0.001+$J$11)</f>
        <v>-5.5758961270051</v>
      </c>
      <c r="C2">
        <f t="shared" ref="C2:C65" si="0">$I$3+$J$3*(B2-$I$3)</f>
        <v>11.1517922540102</v>
      </c>
      <c r="D2">
        <f t="shared" ref="D2:D65" si="1">MAX(MIN(C2,$G$3),$H$3)</f>
        <v>11.1517922540102</v>
      </c>
      <c r="G2" t="s">
        <v>3</v>
      </c>
      <c r="H2" t="s">
        <v>4</v>
      </c>
      <c r="I2" t="s">
        <v>2</v>
      </c>
      <c r="J2" t="s">
        <v>9</v>
      </c>
      <c r="K2" s="20" t="s">
        <v>12</v>
      </c>
    </row>
    <row r="3" spans="1:11" x14ac:dyDescent="0.2">
      <c r="A3" s="2">
        <f>+A2+0.1</f>
        <v>0.2</v>
      </c>
      <c r="B3">
        <f>$K$3*SIN(A3*Display!$B$7*0.001+$J$11)</f>
        <v>-5.95880586884841</v>
      </c>
      <c r="C3">
        <f t="shared" si="0"/>
        <v>11.9176117376968</v>
      </c>
      <c r="D3">
        <f t="shared" si="1"/>
        <v>11.9176117376968</v>
      </c>
      <c r="G3">
        <f>+Display!B4</f>
        <v>15</v>
      </c>
      <c r="H3">
        <f>+Display!B5</f>
        <v>-15</v>
      </c>
      <c r="I3">
        <f>+Display!C21</f>
        <v>0</v>
      </c>
      <c r="J3">
        <f>-Display!D10/Display!B18</f>
        <v>-2</v>
      </c>
      <c r="K3">
        <f>Display!B3</f>
        <v>7</v>
      </c>
    </row>
    <row r="4" spans="1:11" x14ac:dyDescent="0.2">
      <c r="A4" s="2">
        <f>+A3+0.1</f>
        <v>0.3</v>
      </c>
      <c r="B4">
        <f>$K$3*SIN(A4*Display!$B$7*0.001+$J$11)</f>
        <v>-6.28592375526192</v>
      </c>
      <c r="C4">
        <f t="shared" si="0"/>
        <v>12.571847510523799</v>
      </c>
      <c r="D4">
        <f t="shared" si="1"/>
        <v>12.571847510523799</v>
      </c>
    </row>
    <row r="5" spans="1:11" x14ac:dyDescent="0.2">
      <c r="A5" s="2">
        <f t="shared" ref="A5:A68" si="2">+A4+0.1</f>
        <v>0.4</v>
      </c>
      <c r="B5">
        <f>$K$3*SIN(A5*Display!$B$7*0.001+$J$11)</f>
        <v>-6.5541870058448399</v>
      </c>
      <c r="C5">
        <f t="shared" si="0"/>
        <v>13.108374011689699</v>
      </c>
      <c r="D5">
        <f t="shared" si="1"/>
        <v>13.108374011689699</v>
      </c>
    </row>
    <row r="6" spans="1:11" x14ac:dyDescent="0.2">
      <c r="A6" s="2">
        <f t="shared" si="2"/>
        <v>0.5</v>
      </c>
      <c r="B6">
        <f>$K$3*SIN(A6*Display!$B$7*0.001+$J$11)</f>
        <v>-6.7610838917670701</v>
      </c>
      <c r="C6">
        <f t="shared" si="0"/>
        <v>13.522167783534099</v>
      </c>
      <c r="D6">
        <f t="shared" si="1"/>
        <v>13.522167783534099</v>
      </c>
    </row>
    <row r="7" spans="1:11" x14ac:dyDescent="0.2">
      <c r="A7" s="2">
        <f t="shared" si="2"/>
        <v>0.6</v>
      </c>
      <c r="B7">
        <f>$K$3*SIN(A7*Display!$B$7*0.001+$J$11)</f>
        <v>-6.90467725289919</v>
      </c>
      <c r="C7">
        <f t="shared" si="0"/>
        <v>13.8093545057984</v>
      </c>
      <c r="D7">
        <f t="shared" si="1"/>
        <v>13.8093545057984</v>
      </c>
    </row>
    <row r="8" spans="1:11" x14ac:dyDescent="0.2">
      <c r="A8" s="2">
        <f t="shared" si="2"/>
        <v>0.7</v>
      </c>
      <c r="B8">
        <f>$K$3*SIN(A8*Display!$B$7*0.001+$J$11)</f>
        <v>-6.9836226352983397</v>
      </c>
      <c r="C8">
        <f t="shared" si="0"/>
        <v>13.967245270596701</v>
      </c>
      <c r="D8">
        <f t="shared" si="1"/>
        <v>13.967245270596701</v>
      </c>
    </row>
    <row r="9" spans="1:11" x14ac:dyDescent="0.2">
      <c r="A9" s="2">
        <f t="shared" si="2"/>
        <v>0.8</v>
      </c>
      <c r="B9">
        <f>$K$3*SIN(A9*Display!$B$7*0.001+$J$11)</f>
        <v>-6.9971808792304202</v>
      </c>
      <c r="C9">
        <f t="shared" si="0"/>
        <v>13.9943617584608</v>
      </c>
      <c r="D9">
        <f t="shared" si="1"/>
        <v>13.9943617584608</v>
      </c>
    </row>
    <row r="10" spans="1:11" x14ac:dyDescent="0.2">
      <c r="A10" s="2">
        <f t="shared" si="2"/>
        <v>0.9</v>
      </c>
      <c r="B10">
        <f>$K$3*SIN(A10*Display!$B$7*0.001+$J$11)</f>
        <v>-6.9452250398675499</v>
      </c>
      <c r="C10">
        <f t="shared" si="0"/>
        <v>13.8904500797351</v>
      </c>
      <c r="D10">
        <f t="shared" si="1"/>
        <v>13.8904500797351</v>
      </c>
      <c r="J10">
        <v>43</v>
      </c>
    </row>
    <row r="11" spans="1:11" x14ac:dyDescent="0.2">
      <c r="A11" s="2">
        <f t="shared" si="2"/>
        <v>1</v>
      </c>
      <c r="B11">
        <f>$K$3*SIN(A11*Display!$B$7*0.001+$J$11)</f>
        <v>-6.8282415758630703</v>
      </c>
      <c r="C11">
        <f t="shared" si="0"/>
        <v>13.6564831517261</v>
      </c>
      <c r="D11">
        <f t="shared" si="1"/>
        <v>13.6564831517261</v>
      </c>
      <c r="J11">
        <f>-J10/5</f>
        <v>-8.6</v>
      </c>
    </row>
    <row r="12" spans="1:11" x14ac:dyDescent="0.2">
      <c r="A12" s="2">
        <f t="shared" si="2"/>
        <v>1.1000000000000001</v>
      </c>
      <c r="B12">
        <f>$K$3*SIN(A12*Display!$B$7*0.001+$J$11)</f>
        <v>-6.6473257946753996</v>
      </c>
      <c r="C12">
        <f t="shared" si="0"/>
        <v>13.294651589350799</v>
      </c>
      <c r="D12">
        <f t="shared" si="1"/>
        <v>13.294651589350799</v>
      </c>
    </row>
    <row r="13" spans="1:11" x14ac:dyDescent="0.2">
      <c r="A13" s="2">
        <f t="shared" si="2"/>
        <v>1.2</v>
      </c>
      <c r="B13">
        <f>$K$3*SIN(A13*Display!$B$7*0.001+$J$11)</f>
        <v>-6.4041715972859103</v>
      </c>
      <c r="C13">
        <f t="shared" si="0"/>
        <v>12.808343194571799</v>
      </c>
      <c r="D13">
        <f t="shared" si="1"/>
        <v>12.808343194571799</v>
      </c>
    </row>
    <row r="14" spans="1:11" x14ac:dyDescent="0.2">
      <c r="A14" s="2">
        <f t="shared" si="2"/>
        <v>1.3</v>
      </c>
      <c r="B14">
        <f>$K$3*SIN(A14*Display!$B$7*0.001+$J$11)</f>
        <v>-6.1010556183301903</v>
      </c>
      <c r="C14">
        <f t="shared" si="0"/>
        <v>12.2021112366604</v>
      </c>
      <c r="D14">
        <f t="shared" si="1"/>
        <v>12.2021112366604</v>
      </c>
    </row>
    <row r="15" spans="1:11" x14ac:dyDescent="0.2">
      <c r="A15" s="2">
        <f t="shared" si="2"/>
        <v>1.4</v>
      </c>
      <c r="B15">
        <f>$K$3*SIN(A15*Display!$B$7*0.001+$J$11)</f>
        <v>-5.7408159101376404</v>
      </c>
      <c r="C15">
        <f t="shared" si="0"/>
        <v>11.4816318202753</v>
      </c>
      <c r="D15">
        <f t="shared" si="1"/>
        <v>11.4816318202753</v>
      </c>
      <c r="I15" s="1"/>
      <c r="J15" s="1"/>
      <c r="K15" s="1"/>
    </row>
    <row r="16" spans="1:11" x14ac:dyDescent="0.2">
      <c r="A16" s="2">
        <f t="shared" si="2"/>
        <v>1.5</v>
      </c>
      <c r="B16">
        <f>$K$3*SIN(A16*Display!$B$7*0.001+$J$11)</f>
        <v>-5.3268253702588302</v>
      </c>
      <c r="C16">
        <f t="shared" si="0"/>
        <v>10.653650740517699</v>
      </c>
      <c r="D16">
        <f t="shared" si="1"/>
        <v>10.653650740517699</v>
      </c>
    </row>
    <row r="17" spans="1:9" x14ac:dyDescent="0.2">
      <c r="A17" s="2">
        <f t="shared" si="2"/>
        <v>1.6</v>
      </c>
      <c r="B17">
        <f>$K$3*SIN(A17*Display!$B$7*0.001+$J$11)</f>
        <v>-4.8629601612771296</v>
      </c>
      <c r="C17">
        <f t="shared" si="0"/>
        <v>9.7259203225542592</v>
      </c>
      <c r="D17">
        <f t="shared" si="1"/>
        <v>9.7259203225542592</v>
      </c>
      <c r="I17" s="4"/>
    </row>
    <row r="18" spans="1:9" x14ac:dyDescent="0.2">
      <c r="A18" s="2">
        <f t="shared" si="2"/>
        <v>1.7</v>
      </c>
      <c r="B18">
        <f>$K$3*SIN(A18*Display!$B$7*0.001+$J$11)</f>
        <v>-4.3535634185871004</v>
      </c>
      <c r="C18">
        <f t="shared" si="0"/>
        <v>8.7071268371742008</v>
      </c>
      <c r="D18">
        <f t="shared" si="1"/>
        <v>8.7071268371742008</v>
      </c>
    </row>
    <row r="19" spans="1:9" x14ac:dyDescent="0.2">
      <c r="A19" s="2">
        <f t="shared" si="2"/>
        <v>1.8</v>
      </c>
      <c r="B19">
        <f>$K$3*SIN(A19*Display!$B$7*0.001+$J$11)</f>
        <v>-3.80340458594143</v>
      </c>
      <c r="C19">
        <f t="shared" si="0"/>
        <v>7.6068091718828601</v>
      </c>
      <c r="D19">
        <f t="shared" si="1"/>
        <v>7.6068091718828601</v>
      </c>
    </row>
    <row r="20" spans="1:9" x14ac:dyDescent="0.2">
      <c r="A20" s="2">
        <f t="shared" si="2"/>
        <v>1.9</v>
      </c>
      <c r="B20">
        <f>$K$3*SIN(A20*Display!$B$7*0.001+$J$11)</f>
        <v>-3.2176347595043202</v>
      </c>
      <c r="C20">
        <f t="shared" si="0"/>
        <v>6.4352695190086404</v>
      </c>
      <c r="D20">
        <f t="shared" si="1"/>
        <v>6.4352695190086404</v>
      </c>
    </row>
    <row r="21" spans="1:9" x14ac:dyDescent="0.2">
      <c r="A21" s="2">
        <f t="shared" si="2"/>
        <v>2</v>
      </c>
      <c r="B21">
        <f>$K$3*SIN(A21*Display!$B$7*0.001+$J$11)</f>
        <v>-2.6017384585219401</v>
      </c>
      <c r="C21">
        <f t="shared" si="0"/>
        <v>5.2034769170438802</v>
      </c>
      <c r="D21">
        <f t="shared" si="1"/>
        <v>5.2034769170438802</v>
      </c>
    </row>
    <row r="22" spans="1:9" x14ac:dyDescent="0.2">
      <c r="A22" s="2">
        <f t="shared" si="2"/>
        <v>2.1</v>
      </c>
      <c r="B22">
        <f>$K$3*SIN(A22*Display!$B$7*0.001+$J$11)</f>
        <v>-1.96148227417721</v>
      </c>
      <c r="C22">
        <f t="shared" si="0"/>
        <v>3.92296454835442</v>
      </c>
      <c r="D22">
        <f t="shared" si="1"/>
        <v>3.92296454835442</v>
      </c>
    </row>
    <row r="23" spans="1:9" x14ac:dyDescent="0.2">
      <c r="A23" s="2">
        <f t="shared" si="2"/>
        <v>2.2000000000000002</v>
      </c>
      <c r="B23">
        <f>$K$3*SIN(A23*Display!$B$7*0.001+$J$11)</f>
        <v>-1.30286087742623</v>
      </c>
      <c r="C23">
        <f t="shared" si="0"/>
        <v>2.60572175485246</v>
      </c>
      <c r="D23">
        <f t="shared" si="1"/>
        <v>2.60572175485246</v>
      </c>
    </row>
    <row r="24" spans="1:9" x14ac:dyDescent="0.2">
      <c r="A24" s="2">
        <f t="shared" si="2"/>
        <v>2.2999999999999998</v>
      </c>
      <c r="B24">
        <f>$K$3*SIN(A24*Display!$B$7*0.001+$J$11)</f>
        <v>-0.63204089134067898</v>
      </c>
      <c r="C24">
        <f t="shared" si="0"/>
        <v>1.26408178268136</v>
      </c>
      <c r="D24">
        <f t="shared" si="1"/>
        <v>1.26408178268136</v>
      </c>
    </row>
    <row r="25" spans="1:9" x14ac:dyDescent="0.2">
      <c r="A25" s="2">
        <f t="shared" si="2"/>
        <v>2.4</v>
      </c>
      <c r="B25">
        <f>$K$3*SIN(A25*Display!$B$7*0.001+$J$11)</f>
        <v>4.4696846524590599E-2</v>
      </c>
      <c r="C25">
        <f t="shared" si="0"/>
        <v>-8.9393693049181197E-2</v>
      </c>
      <c r="D25">
        <f t="shared" si="1"/>
        <v>-8.9393693049181197E-2</v>
      </c>
    </row>
    <row r="26" spans="1:9" x14ac:dyDescent="0.2">
      <c r="A26" s="2">
        <f t="shared" si="2"/>
        <v>2.5</v>
      </c>
      <c r="B26">
        <f>$K$3*SIN(A26*Display!$B$7*0.001+$J$11)</f>
        <v>0.72101609114568499</v>
      </c>
      <c r="C26">
        <f t="shared" si="0"/>
        <v>-1.44203218229137</v>
      </c>
      <c r="D26">
        <f t="shared" si="1"/>
        <v>-1.44203218229137</v>
      </c>
    </row>
    <row r="27" spans="1:9" x14ac:dyDescent="0.2">
      <c r="A27" s="2">
        <f t="shared" si="2"/>
        <v>2.6</v>
      </c>
      <c r="B27">
        <f>$K$3*SIN(A27*Display!$B$7*0.001+$J$11)</f>
        <v>1.3905845158197701</v>
      </c>
      <c r="C27">
        <f t="shared" si="0"/>
        <v>-2.7811690316395401</v>
      </c>
      <c r="D27">
        <f t="shared" si="1"/>
        <v>-2.7811690316395401</v>
      </c>
    </row>
    <row r="28" spans="1:9" x14ac:dyDescent="0.2">
      <c r="A28" s="2">
        <f t="shared" si="2"/>
        <v>2.7</v>
      </c>
      <c r="B28">
        <f>$K$3*SIN(A28*Display!$B$7*0.001+$J$11)</f>
        <v>2.04713300126827</v>
      </c>
      <c r="C28">
        <f t="shared" si="0"/>
        <v>-4.0942660025365401</v>
      </c>
      <c r="D28">
        <f t="shared" si="1"/>
        <v>-4.0942660025365401</v>
      </c>
    </row>
    <row r="29" spans="1:9" x14ac:dyDescent="0.2">
      <c r="A29" s="2">
        <f t="shared" si="2"/>
        <v>2.8</v>
      </c>
      <c r="B29">
        <f>$K$3*SIN(A29*Display!$B$7*0.001+$J$11)</f>
        <v>2.6845143329335799</v>
      </c>
      <c r="C29">
        <f t="shared" si="0"/>
        <v>-5.3690286658671598</v>
      </c>
      <c r="D29">
        <f t="shared" si="1"/>
        <v>-5.3690286658671598</v>
      </c>
    </row>
    <row r="30" spans="1:9" x14ac:dyDescent="0.2">
      <c r="A30" s="2">
        <f t="shared" si="2"/>
        <v>2.9</v>
      </c>
      <c r="B30">
        <f>$K$3*SIN(A30*Display!$B$7*0.001+$J$11)</f>
        <v>3.2967607568910902</v>
      </c>
      <c r="C30">
        <f t="shared" si="0"/>
        <v>-6.5935215137821803</v>
      </c>
      <c r="D30">
        <f t="shared" si="1"/>
        <v>-6.5935215137821803</v>
      </c>
    </row>
    <row r="31" spans="1:9" x14ac:dyDescent="0.2">
      <c r="A31" s="2">
        <f t="shared" si="2"/>
        <v>3</v>
      </c>
      <c r="B31">
        <f>$K$3*SIN(A31*Display!$B$7*0.001+$J$11)</f>
        <v>3.8781398554845201</v>
      </c>
      <c r="C31">
        <f t="shared" si="0"/>
        <v>-7.7562797109690402</v>
      </c>
      <c r="D31">
        <f t="shared" si="1"/>
        <v>-7.7562797109690402</v>
      </c>
    </row>
    <row r="32" spans="1:9" x14ac:dyDescent="0.2">
      <c r="A32" s="2">
        <f t="shared" si="2"/>
        <v>3.1</v>
      </c>
      <c r="B32">
        <f>$K$3*SIN(A32*Display!$B$7*0.001+$J$11)</f>
        <v>4.4232082195254403</v>
      </c>
      <c r="C32">
        <f t="shared" si="0"/>
        <v>-8.8464164390508806</v>
      </c>
      <c r="D32">
        <f t="shared" si="1"/>
        <v>-8.8464164390508806</v>
      </c>
    </row>
    <row r="33" spans="1:4" x14ac:dyDescent="0.2">
      <c r="A33" s="2">
        <f t="shared" si="2"/>
        <v>3.2</v>
      </c>
      <c r="B33">
        <f>$K$3*SIN(A33*Display!$B$7*0.001+$J$11)</f>
        <v>4.9268624145279398</v>
      </c>
      <c r="C33">
        <f t="shared" si="0"/>
        <v>-9.8537248290558797</v>
      </c>
      <c r="D33">
        <f t="shared" si="1"/>
        <v>-9.8537248290558797</v>
      </c>
    </row>
    <row r="34" spans="1:4" x14ac:dyDescent="0.2">
      <c r="A34" s="2">
        <f t="shared" si="2"/>
        <v>3.3</v>
      </c>
      <c r="B34">
        <f>$K$3*SIN(A34*Display!$B$7*0.001+$J$11)</f>
        <v>5.3843867637855203</v>
      </c>
      <c r="C34">
        <f t="shared" si="0"/>
        <v>-10.768773527571</v>
      </c>
      <c r="D34">
        <f t="shared" si="1"/>
        <v>-10.768773527571</v>
      </c>
    </row>
    <row r="35" spans="1:4" x14ac:dyDescent="0.2">
      <c r="A35" s="2">
        <f t="shared" si="2"/>
        <v>3.4</v>
      </c>
      <c r="B35">
        <f>$K$3*SIN(A35*Display!$B$7*0.001+$J$11)</f>
        <v>5.7914975009008396</v>
      </c>
      <c r="C35">
        <f t="shared" si="0"/>
        <v>-11.5829950018017</v>
      </c>
      <c r="D35">
        <f t="shared" si="1"/>
        <v>-11.5829950018017</v>
      </c>
    </row>
    <row r="36" spans="1:4" x14ac:dyDescent="0.2">
      <c r="A36" s="2">
        <f t="shared" si="2"/>
        <v>3.5</v>
      </c>
      <c r="B36">
        <f>$K$3*SIN(A36*Display!$B$7*0.001+$J$11)</f>
        <v>6.1443828783712799</v>
      </c>
      <c r="C36">
        <f t="shared" si="0"/>
        <v>-12.288765756742601</v>
      </c>
      <c r="D36">
        <f t="shared" si="1"/>
        <v>-12.288765756742601</v>
      </c>
    </row>
    <row r="37" spans="1:4" x14ac:dyDescent="0.2">
      <c r="A37" s="2">
        <f t="shared" si="2"/>
        <v>3.6</v>
      </c>
      <c r="B37">
        <f>$K$3*SIN(A37*Display!$B$7*0.001+$J$11)</f>
        <v>6.43973885669691</v>
      </c>
      <c r="C37">
        <f t="shared" si="0"/>
        <v>-12.879477713393801</v>
      </c>
      <c r="D37">
        <f t="shared" si="1"/>
        <v>-12.879477713393801</v>
      </c>
    </row>
    <row r="38" spans="1:4" x14ac:dyDescent="0.2">
      <c r="A38" s="2">
        <f t="shared" si="2"/>
        <v>3.7</v>
      </c>
      <c r="B38">
        <f>$K$3*SIN(A38*Display!$B$7*0.001+$J$11)</f>
        <v>6.6748000398561498</v>
      </c>
      <c r="C38">
        <f t="shared" si="0"/>
        <v>-13.3496000797123</v>
      </c>
      <c r="D38">
        <f t="shared" si="1"/>
        <v>-13.3496000797123</v>
      </c>
    </row>
    <row r="39" spans="1:4" x14ac:dyDescent="0.2">
      <c r="A39" s="2">
        <f t="shared" si="2"/>
        <v>3.8</v>
      </c>
      <c r="B39">
        <f>$K$3*SIN(A39*Display!$B$7*0.001+$J$11)</f>
        <v>6.8473655675027301</v>
      </c>
      <c r="C39">
        <f t="shared" si="0"/>
        <v>-13.694731135005499</v>
      </c>
      <c r="D39">
        <f t="shared" si="1"/>
        <v>-13.694731135005499</v>
      </c>
    </row>
    <row r="40" spans="1:4" x14ac:dyDescent="0.2">
      <c r="A40" s="2">
        <f t="shared" si="2"/>
        <v>3.9</v>
      </c>
      <c r="B40">
        <f>$K$3*SIN(A40*Display!$B$7*0.001+$J$11)</f>
        <v>6.9558197214570896</v>
      </c>
      <c r="C40">
        <f t="shared" si="0"/>
        <v>-13.911639442914201</v>
      </c>
      <c r="D40">
        <f t="shared" si="1"/>
        <v>-13.911639442914201</v>
      </c>
    </row>
    <row r="41" spans="1:4" x14ac:dyDescent="0.2">
      <c r="A41" s="2">
        <f t="shared" si="2"/>
        <v>4</v>
      </c>
      <c r="B41">
        <f>$K$3*SIN(A41*Display!$B$7*0.001+$J$11)</f>
        <v>6.9991470535554097</v>
      </c>
      <c r="C41">
        <f t="shared" si="0"/>
        <v>-13.9982941071108</v>
      </c>
      <c r="D41">
        <f t="shared" si="1"/>
        <v>-13.9982941071108</v>
      </c>
    </row>
    <row r="42" spans="1:4" x14ac:dyDescent="0.2">
      <c r="A42" s="2">
        <f t="shared" si="2"/>
        <v>4.0999999999999996</v>
      </c>
      <c r="B42">
        <f>$K$3*SIN(A42*Display!$B$7*0.001+$J$11)</f>
        <v>6.9769418932150504</v>
      </c>
      <c r="C42">
        <f t="shared" si="0"/>
        <v>-13.953883786430101</v>
      </c>
      <c r="D42">
        <f t="shared" si="1"/>
        <v>-13.953883786430101</v>
      </c>
    </row>
    <row r="43" spans="1:4" x14ac:dyDescent="0.2">
      <c r="A43" s="2">
        <f t="shared" si="2"/>
        <v>4.2</v>
      </c>
      <c r="B43">
        <f>$K$3*SIN(A43*Display!$B$7*0.001+$J$11)</f>
        <v>6.8894121456980404</v>
      </c>
      <c r="C43">
        <f t="shared" si="0"/>
        <v>-13.7788242913961</v>
      </c>
      <c r="D43">
        <f t="shared" si="1"/>
        <v>-13.7788242913961</v>
      </c>
    </row>
    <row r="44" spans="1:4" x14ac:dyDescent="0.2">
      <c r="A44" s="2">
        <f t="shared" si="2"/>
        <v>4.3</v>
      </c>
      <c r="B44">
        <f>$K$3*SIN(A44*Display!$B$7*0.001+$J$11)</f>
        <v>6.7373773455095698</v>
      </c>
      <c r="C44">
        <f t="shared" si="0"/>
        <v>-13.474754691019101</v>
      </c>
      <c r="D44">
        <f t="shared" si="1"/>
        <v>-13.474754691019101</v>
      </c>
    </row>
    <row r="45" spans="1:4" x14ac:dyDescent="0.2">
      <c r="A45" s="2">
        <f t="shared" si="2"/>
        <v>4.4000000000000004</v>
      </c>
      <c r="B45">
        <f>$K$3*SIN(A45*Display!$B$7*0.001+$J$11)</f>
        <v>6.52226098315748</v>
      </c>
      <c r="C45">
        <f t="shared" si="0"/>
        <v>-13.044521966314999</v>
      </c>
      <c r="D45">
        <f t="shared" si="1"/>
        <v>-13.044521966314999</v>
      </c>
    </row>
    <row r="46" spans="1:4" x14ac:dyDescent="0.2">
      <c r="A46" s="2">
        <f t="shared" si="2"/>
        <v>4.5</v>
      </c>
      <c r="B46">
        <f>$K$3*SIN(A46*Display!$B$7*0.001+$J$11)</f>
        <v>6.2460771771167201</v>
      </c>
      <c r="C46">
        <f t="shared" si="0"/>
        <v>-12.492154354233399</v>
      </c>
      <c r="D46">
        <f t="shared" si="1"/>
        <v>-12.492154354233399</v>
      </c>
    </row>
    <row r="47" spans="1:4" x14ac:dyDescent="0.2">
      <c r="A47" s="2">
        <f t="shared" si="2"/>
        <v>4.5999999999999996</v>
      </c>
      <c r="B47">
        <f>$K$3*SIN(A47*Display!$B$7*0.001+$J$11)</f>
        <v>5.9114118157880302</v>
      </c>
      <c r="C47">
        <f t="shared" si="0"/>
        <v>-11.8228236315761</v>
      </c>
      <c r="D47">
        <f t="shared" si="1"/>
        <v>-11.8228236315761</v>
      </c>
    </row>
    <row r="48" spans="1:4" x14ac:dyDescent="0.2">
      <c r="A48" s="2">
        <f t="shared" si="2"/>
        <v>4.7</v>
      </c>
      <c r="B48">
        <f>$K$3*SIN(A48*Display!$B$7*0.001+$J$11)</f>
        <v>5.5213983460175804</v>
      </c>
      <c r="C48">
        <f t="shared" si="0"/>
        <v>-11.0427966920352</v>
      </c>
      <c r="D48">
        <f t="shared" si="1"/>
        <v>-11.0427966920352</v>
      </c>
    </row>
    <row r="49" spans="1:4" x14ac:dyDescent="0.2">
      <c r="A49" s="2">
        <f t="shared" si="2"/>
        <v>4.8</v>
      </c>
      <c r="B49">
        <f>$K$3*SIN(A49*Display!$B$7*0.001+$J$11)</f>
        <v>5.0796884348675304</v>
      </c>
      <c r="C49">
        <f t="shared" si="0"/>
        <v>-10.1593768697351</v>
      </c>
      <c r="D49">
        <f t="shared" si="1"/>
        <v>-10.1593768697351</v>
      </c>
    </row>
    <row r="50" spans="1:4" x14ac:dyDescent="0.2">
      <c r="A50" s="2">
        <f t="shared" si="2"/>
        <v>4.9000000000000004</v>
      </c>
      <c r="B50">
        <f>$K$3*SIN(A50*Display!$B$7*0.001+$J$11)</f>
        <v>4.5904177793293899</v>
      </c>
      <c r="C50">
        <f t="shared" si="0"/>
        <v>-9.1808355586587798</v>
      </c>
      <c r="D50">
        <f t="shared" si="1"/>
        <v>-9.1808355586587798</v>
      </c>
    </row>
    <row r="51" spans="1:4" x14ac:dyDescent="0.2">
      <c r="A51" s="2">
        <f t="shared" si="2"/>
        <v>5</v>
      </c>
      <c r="B51">
        <f>$K$3*SIN(A51*Display!$B$7*0.001+$J$11)</f>
        <v>4.0581673841011998</v>
      </c>
      <c r="C51">
        <f t="shared" si="0"/>
        <v>-8.1163347682023996</v>
      </c>
      <c r="D51">
        <f t="shared" si="1"/>
        <v>-8.1163347682023996</v>
      </c>
    </row>
    <row r="52" spans="1:4" x14ac:dyDescent="0.2">
      <c r="A52" s="2">
        <f t="shared" si="2"/>
        <v>5.0999999999999996</v>
      </c>
      <c r="B52">
        <f>$K$3*SIN(A52*Display!$B$7*0.001+$J$11)</f>
        <v>3.4879206699817802</v>
      </c>
      <c r="C52">
        <f t="shared" si="0"/>
        <v>-6.9758413399635604</v>
      </c>
      <c r="D52">
        <f t="shared" si="1"/>
        <v>-6.9758413399635604</v>
      </c>
    </row>
    <row r="53" spans="1:4" x14ac:dyDescent="0.2">
      <c r="A53" s="2">
        <f t="shared" si="2"/>
        <v>5.2</v>
      </c>
      <c r="B53">
        <f>$K$3*SIN(A53*Display!$B$7*0.001+$J$11)</f>
        <v>2.8850168144730701</v>
      </c>
      <c r="C53">
        <f t="shared" si="0"/>
        <v>-5.7700336289461402</v>
      </c>
      <c r="D53">
        <f t="shared" si="1"/>
        <v>-5.7700336289461402</v>
      </c>
    </row>
    <row r="54" spans="1:4" x14ac:dyDescent="0.2">
      <c r="A54" s="2">
        <f t="shared" si="2"/>
        <v>5.3</v>
      </c>
      <c r="B54">
        <f>$K$3*SIN(A54*Display!$B$7*0.001+$J$11)</f>
        <v>2.2551007614589902</v>
      </c>
      <c r="C54">
        <f t="shared" si="0"/>
        <v>-4.5102015229179804</v>
      </c>
      <c r="D54">
        <f t="shared" si="1"/>
        <v>-4.5102015229179804</v>
      </c>
    </row>
    <row r="55" spans="1:4" x14ac:dyDescent="0.2">
      <c r="A55" s="2">
        <f t="shared" si="2"/>
        <v>5.4</v>
      </c>
      <c r="B55">
        <f>$K$3*SIN(A55*Display!$B$7*0.001+$J$11)</f>
        <v>1.60407036801627</v>
      </c>
      <c r="C55">
        <f t="shared" si="0"/>
        <v>-3.20814073603254</v>
      </c>
      <c r="D55">
        <f t="shared" si="1"/>
        <v>-3.20814073603254</v>
      </c>
    </row>
    <row r="56" spans="1:4" x14ac:dyDescent="0.2">
      <c r="A56" s="2">
        <f t="shared" si="2"/>
        <v>5.5</v>
      </c>
      <c r="B56">
        <f>$K$3*SIN(A56*Display!$B$7*0.001+$J$11)</f>
        <v>0.93802118321816197</v>
      </c>
      <c r="C56">
        <f t="shared" si="0"/>
        <v>-1.8760423664363199</v>
      </c>
      <c r="D56">
        <f t="shared" si="1"/>
        <v>-1.8760423664363199</v>
      </c>
    </row>
    <row r="57" spans="1:4" x14ac:dyDescent="0.2">
      <c r="A57" s="2">
        <f t="shared" si="2"/>
        <v>5.6</v>
      </c>
      <c r="B57">
        <f>$K$3*SIN(A57*Display!$B$7*0.001+$J$11)</f>
        <v>0.263189375962459</v>
      </c>
      <c r="C57">
        <f t="shared" si="0"/>
        <v>-0.52637875192491801</v>
      </c>
      <c r="D57">
        <f t="shared" si="1"/>
        <v>-0.52637875192491801</v>
      </c>
    </row>
    <row r="58" spans="1:4" x14ac:dyDescent="0.2">
      <c r="A58" s="2">
        <f t="shared" si="2"/>
        <v>5.7</v>
      </c>
      <c r="B58">
        <f>$K$3*SIN(A58*Display!$B$7*0.001+$J$11)</f>
        <v>-0.414106653813267</v>
      </c>
      <c r="C58">
        <f t="shared" si="0"/>
        <v>0.828213307626534</v>
      </c>
      <c r="D58">
        <f t="shared" si="1"/>
        <v>0.828213307626534</v>
      </c>
    </row>
    <row r="59" spans="1:4" x14ac:dyDescent="0.2">
      <c r="A59" s="2">
        <f t="shared" si="2"/>
        <v>5.8</v>
      </c>
      <c r="B59">
        <f>$K$3*SIN(A59*Display!$B$7*0.001+$J$11)</f>
        <v>-1.0875254338395199</v>
      </c>
      <c r="C59">
        <f t="shared" si="0"/>
        <v>2.1750508676790399</v>
      </c>
      <c r="D59">
        <f t="shared" si="1"/>
        <v>2.1750508676790399</v>
      </c>
    </row>
    <row r="60" spans="1:4" x14ac:dyDescent="0.2">
      <c r="A60" s="2">
        <f t="shared" si="2"/>
        <v>5.9</v>
      </c>
      <c r="B60">
        <f>$K$3*SIN(A60*Display!$B$7*0.001+$J$11)</f>
        <v>-1.7507617942474101</v>
      </c>
      <c r="C60">
        <f t="shared" si="0"/>
        <v>3.5015235884948201</v>
      </c>
      <c r="D60">
        <f t="shared" si="1"/>
        <v>3.5015235884948201</v>
      </c>
    </row>
    <row r="61" spans="1:4" x14ac:dyDescent="0.2">
      <c r="A61" s="2">
        <f t="shared" si="2"/>
        <v>6</v>
      </c>
      <c r="B61">
        <f>$K$3*SIN(A61*Display!$B$7*0.001+$J$11)</f>
        <v>-2.3976059024043299</v>
      </c>
      <c r="C61">
        <f t="shared" si="0"/>
        <v>4.7952118048086598</v>
      </c>
      <c r="D61">
        <f t="shared" si="1"/>
        <v>4.7952118048086598</v>
      </c>
    </row>
    <row r="62" spans="1:4" x14ac:dyDescent="0.2">
      <c r="A62" s="2">
        <f t="shared" si="2"/>
        <v>6.1</v>
      </c>
      <c r="B62">
        <f>$K$3*SIN(A62*Display!$B$7*0.001+$J$11)</f>
        <v>-3.0220014051143398</v>
      </c>
      <c r="C62">
        <f t="shared" si="0"/>
        <v>6.0440028102286796</v>
      </c>
      <c r="D62">
        <f t="shared" si="1"/>
        <v>6.0440028102286796</v>
      </c>
    </row>
    <row r="63" spans="1:4" x14ac:dyDescent="0.2">
      <c r="A63" s="2">
        <f t="shared" si="2"/>
        <v>6.2</v>
      </c>
      <c r="B63">
        <f>$K$3*SIN(A63*Display!$B$7*0.001+$J$11)</f>
        <v>-3.6181021338019002</v>
      </c>
      <c r="C63">
        <f t="shared" si="0"/>
        <v>7.2362042676038003</v>
      </c>
      <c r="D63">
        <f t="shared" si="1"/>
        <v>7.2362042676038003</v>
      </c>
    </row>
    <row r="64" spans="1:4" x14ac:dyDescent="0.2">
      <c r="A64" s="2">
        <f t="shared" si="2"/>
        <v>6.3</v>
      </c>
      <c r="B64">
        <f>$K$3*SIN(A64*Display!$B$7*0.001+$J$11)</f>
        <v>-4.1803268417527004</v>
      </c>
      <c r="C64">
        <f t="shared" si="0"/>
        <v>8.3606536835054008</v>
      </c>
      <c r="D64">
        <f t="shared" si="1"/>
        <v>8.3606536835054008</v>
      </c>
    </row>
    <row r="65" spans="1:4" x14ac:dyDescent="0.2">
      <c r="A65" s="2">
        <f t="shared" si="2"/>
        <v>6.4</v>
      </c>
      <c r="B65">
        <f>$K$3*SIN(A65*Display!$B$7*0.001+$J$11)</f>
        <v>-4.7034114609109503</v>
      </c>
      <c r="C65">
        <f t="shared" si="0"/>
        <v>9.4068229218219006</v>
      </c>
      <c r="D65">
        <f t="shared" si="1"/>
        <v>9.4068229218219006</v>
      </c>
    </row>
    <row r="66" spans="1:4" x14ac:dyDescent="0.2">
      <c r="A66" s="2">
        <f t="shared" si="2"/>
        <v>6.5</v>
      </c>
      <c r="B66">
        <f>$K$3*SIN(A66*Display!$B$7*0.001+$J$11)</f>
        <v>-5.1824583889563103</v>
      </c>
      <c r="C66">
        <f t="shared" ref="C66:C129" si="3">$I$3+$J$3*(B66-$I$3)</f>
        <v>10.364916777912599</v>
      </c>
      <c r="D66">
        <f t="shared" ref="D66:D129" si="4">MAX(MIN(C66,$G$3),$H$3)</f>
        <v>10.364916777912599</v>
      </c>
    </row>
    <row r="67" spans="1:4" x14ac:dyDescent="0.2">
      <c r="A67" s="2">
        <f t="shared" si="2"/>
        <v>6.6</v>
      </c>
      <c r="B67">
        <f>$K$3*SIN(A67*Display!$B$7*0.001+$J$11)</f>
        <v>-5.6129823451896304</v>
      </c>
      <c r="C67">
        <f t="shared" si="3"/>
        <v>11.2259646903793</v>
      </c>
      <c r="D67">
        <f t="shared" si="4"/>
        <v>11.2259646903793</v>
      </c>
    </row>
    <row r="68" spans="1:4" x14ac:dyDescent="0.2">
      <c r="A68" s="2">
        <f t="shared" si="2"/>
        <v>6.7</v>
      </c>
      <c r="B68">
        <f>$K$3*SIN(A68*Display!$B$7*0.001+$J$11)</f>
        <v>-5.9909523658819497</v>
      </c>
      <c r="C68">
        <f t="shared" si="3"/>
        <v>11.981904731763899</v>
      </c>
      <c r="D68">
        <f t="shared" si="4"/>
        <v>11.981904731763899</v>
      </c>
    </row>
    <row r="69" spans="1:4" x14ac:dyDescent="0.2">
      <c r="A69" s="2">
        <f t="shared" ref="A69:A132" si="5">+A68+0.1</f>
        <v>6.8</v>
      </c>
      <c r="B69">
        <f>$K$3*SIN(A69*Display!$B$7*0.001+$J$11)</f>
        <v>-6.3128295458875998</v>
      </c>
      <c r="C69">
        <f t="shared" si="3"/>
        <v>12.6256590917752</v>
      </c>
      <c r="D69">
        <f t="shared" si="4"/>
        <v>12.6256590917752</v>
      </c>
    </row>
    <row r="70" spans="1:4" x14ac:dyDescent="0.2">
      <c r="A70" s="2">
        <f t="shared" si="5"/>
        <v>6.9</v>
      </c>
      <c r="B70">
        <f>$K$3*SIN(A70*Display!$B$7*0.001+$J$11)</f>
        <v>-6.5756001731494598</v>
      </c>
      <c r="C70">
        <f t="shared" si="3"/>
        <v>13.1512003462989</v>
      </c>
      <c r="D70">
        <f t="shared" si="4"/>
        <v>13.1512003462989</v>
      </c>
    </row>
    <row r="71" spans="1:4" x14ac:dyDescent="0.2">
      <c r="A71" s="2">
        <f t="shared" si="5"/>
        <v>7</v>
      </c>
      <c r="B71">
        <f>$K$3*SIN(A71*Display!$B$7*0.001+$J$11)</f>
        <v>-6.7768039458604097</v>
      </c>
      <c r="C71">
        <f t="shared" si="3"/>
        <v>13.5536078917208</v>
      </c>
      <c r="D71">
        <f t="shared" si="4"/>
        <v>13.5536078917208</v>
      </c>
    </row>
    <row r="72" spans="1:4" x14ac:dyDescent="0.2">
      <c r="A72" s="2">
        <f t="shared" si="5"/>
        <v>7.1</v>
      </c>
      <c r="B72">
        <f>$K$3*SIN(A72*Display!$B$7*0.001+$J$11)</f>
        <v>-6.91455700808587</v>
      </c>
      <c r="C72">
        <f t="shared" si="3"/>
        <v>13.829114016171699</v>
      </c>
      <c r="D72">
        <f t="shared" si="4"/>
        <v>13.829114016171699</v>
      </c>
    </row>
    <row r="73" spans="1:4" x14ac:dyDescent="0.2">
      <c r="A73" s="2">
        <f t="shared" si="5"/>
        <v>7.2</v>
      </c>
      <c r="B73">
        <f>$K$3*SIN(A73*Display!$B$7*0.001+$J$11)</f>
        <v>-6.9875695881665898</v>
      </c>
      <c r="C73">
        <f t="shared" si="3"/>
        <v>13.975139176333199</v>
      </c>
      <c r="D73">
        <f t="shared" si="4"/>
        <v>13.975139176333199</v>
      </c>
    </row>
    <row r="74" spans="1:4" x14ac:dyDescent="0.2">
      <c r="A74" s="2">
        <f t="shared" si="5"/>
        <v>7.3</v>
      </c>
      <c r="B74">
        <f>$K$3*SIN(A74*Display!$B$7*0.001+$J$11)</f>
        <v>-6.9951580747545599</v>
      </c>
      <c r="C74">
        <f t="shared" si="3"/>
        <v>13.9903161495091</v>
      </c>
      <c r="D74">
        <f t="shared" si="4"/>
        <v>13.9903161495091</v>
      </c>
    </row>
    <row r="75" spans="1:4" x14ac:dyDescent="0.2">
      <c r="A75" s="2">
        <f t="shared" si="5"/>
        <v>7.4</v>
      </c>
      <c r="B75">
        <f>$K$3*SIN(A75*Display!$B$7*0.001+$J$11)</f>
        <v>-6.9372514174152</v>
      </c>
      <c r="C75">
        <f t="shared" si="3"/>
        <v>13.8745028348304</v>
      </c>
      <c r="D75">
        <f t="shared" si="4"/>
        <v>13.8745028348304</v>
      </c>
    </row>
    <row r="76" spans="1:4" x14ac:dyDescent="0.2">
      <c r="A76" s="2">
        <f t="shared" si="5"/>
        <v>7.5</v>
      </c>
      <c r="B76">
        <f>$K$3*SIN(A76*Display!$B$7*0.001+$J$11)</f>
        <v>-6.8143917918672399</v>
      </c>
      <c r="C76">
        <f t="shared" si="3"/>
        <v>13.628783583734499</v>
      </c>
      <c r="D76">
        <f t="shared" si="4"/>
        <v>13.628783583734499</v>
      </c>
    </row>
    <row r="77" spans="1:4" x14ac:dyDescent="0.2">
      <c r="A77" s="2">
        <f t="shared" si="5"/>
        <v>7.6</v>
      </c>
      <c r="B77">
        <f>$K$3*SIN(A77*Display!$B$7*0.001+$J$11)</f>
        <v>-6.6277295236318503</v>
      </c>
      <c r="C77">
        <f t="shared" si="3"/>
        <v>13.255459047263701</v>
      </c>
      <c r="D77">
        <f t="shared" si="4"/>
        <v>13.255459047263701</v>
      </c>
    </row>
    <row r="78" spans="1:4" x14ac:dyDescent="0.2">
      <c r="A78" s="2">
        <f t="shared" si="5"/>
        <v>7.7</v>
      </c>
      <c r="B78">
        <f>$K$3*SIN(A78*Display!$B$7*0.001+$J$11)</f>
        <v>-6.3790123176205196</v>
      </c>
      <c r="C78">
        <f t="shared" si="3"/>
        <v>12.758024635241</v>
      </c>
      <c r="D78">
        <f t="shared" si="4"/>
        <v>12.758024635241</v>
      </c>
    </row>
    <row r="79" spans="1:4" x14ac:dyDescent="0.2">
      <c r="A79" s="2">
        <f t="shared" si="5"/>
        <v>7.8</v>
      </c>
      <c r="B79">
        <f>$K$3*SIN(A79*Display!$B$7*0.001+$J$11)</f>
        <v>-6.07056889450417</v>
      </c>
      <c r="C79">
        <f t="shared" si="3"/>
        <v>12.141137789008299</v>
      </c>
      <c r="D79">
        <f t="shared" si="4"/>
        <v>12.141137789008299</v>
      </c>
    </row>
    <row r="80" spans="1:4" x14ac:dyDescent="0.2">
      <c r="A80" s="2">
        <f t="shared" si="5"/>
        <v>7.9</v>
      </c>
      <c r="B80">
        <f>$K$3*SIN(A80*Display!$B$7*0.001+$J$11)</f>
        <v>-5.7052871870749504</v>
      </c>
      <c r="C80">
        <f t="shared" si="3"/>
        <v>11.410574374149901</v>
      </c>
      <c r="D80">
        <f t="shared" si="4"/>
        <v>11.410574374149901</v>
      </c>
    </row>
    <row r="81" spans="1:4" x14ac:dyDescent="0.2">
      <c r="A81" s="2">
        <f t="shared" si="5"/>
        <v>8</v>
      </c>
      <c r="B81">
        <f>$K$3*SIN(A81*Display!$B$7*0.001+$J$11)</f>
        <v>-5.2865873007467004</v>
      </c>
      <c r="C81">
        <f t="shared" si="3"/>
        <v>10.573174601493401</v>
      </c>
      <c r="D81">
        <f t="shared" si="4"/>
        <v>10.573174601493401</v>
      </c>
    </row>
    <row r="82" spans="1:4" x14ac:dyDescent="0.2">
      <c r="A82" s="2">
        <f t="shared" si="5"/>
        <v>8.1</v>
      </c>
      <c r="B82">
        <f>$K$3*SIN(A82*Display!$B$7*0.001+$J$11)</f>
        <v>-4.8183894913627201</v>
      </c>
      <c r="C82">
        <f t="shared" si="3"/>
        <v>9.6367789827254402</v>
      </c>
      <c r="D82">
        <f t="shared" si="4"/>
        <v>9.6367789827254402</v>
      </c>
    </row>
    <row r="83" spans="1:4" x14ac:dyDescent="0.2">
      <c r="A83" s="2">
        <f t="shared" si="5"/>
        <v>8.1999999999999993</v>
      </c>
      <c r="B83">
        <f>$K$3*SIN(A83*Display!$B$7*0.001+$J$11)</f>
        <v>-4.3050774601323996</v>
      </c>
      <c r="C83">
        <f t="shared" si="3"/>
        <v>8.6101549202647991</v>
      </c>
      <c r="D83">
        <f t="shared" si="4"/>
        <v>8.6101549202647991</v>
      </c>
    </row>
    <row r="84" spans="1:4" x14ac:dyDescent="0.2">
      <c r="A84" s="2">
        <f t="shared" si="5"/>
        <v>8.3000000000000007</v>
      </c>
      <c r="B84">
        <f>$K$3*SIN(A84*Display!$B$7*0.001+$J$11)</f>
        <v>-3.7514573093633099</v>
      </c>
      <c r="C84">
        <f t="shared" si="3"/>
        <v>7.5029146187266198</v>
      </c>
      <c r="D84">
        <f t="shared" si="4"/>
        <v>7.5029146187266198</v>
      </c>
    </row>
    <row r="85" spans="1:4" x14ac:dyDescent="0.2">
      <c r="A85" s="2">
        <f t="shared" si="5"/>
        <v>8.4</v>
      </c>
      <c r="B85">
        <f>$K$3*SIN(A85*Display!$B$7*0.001+$J$11)</f>
        <v>-3.16271254328342</v>
      </c>
      <c r="C85">
        <f t="shared" si="3"/>
        <v>6.32542508656684</v>
      </c>
      <c r="D85">
        <f t="shared" si="4"/>
        <v>6.32542508656684</v>
      </c>
    </row>
    <row r="86" spans="1:4" x14ac:dyDescent="0.2">
      <c r="A86" s="2">
        <f t="shared" si="5"/>
        <v>8.5</v>
      </c>
      <c r="B86">
        <f>$K$3*SIN(A86*Display!$B$7*0.001+$J$11)</f>
        <v>-2.5443555352771399</v>
      </c>
      <c r="C86">
        <f t="shared" si="3"/>
        <v>5.0887110705542797</v>
      </c>
      <c r="D86">
        <f t="shared" si="4"/>
        <v>5.0887110705542797</v>
      </c>
    </row>
    <row r="87" spans="1:4" x14ac:dyDescent="0.2">
      <c r="A87" s="2">
        <f t="shared" si="5"/>
        <v>8.6</v>
      </c>
      <c r="B87">
        <f>$K$3*SIN(A87*Display!$B$7*0.001+$J$11)</f>
        <v>-1.90217591594392</v>
      </c>
      <c r="C87">
        <f t="shared" si="3"/>
        <v>3.80435183188784</v>
      </c>
      <c r="D87">
        <f t="shared" si="4"/>
        <v>3.80435183188784</v>
      </c>
    </row>
    <row r="88" spans="1:4" x14ac:dyDescent="0.2">
      <c r="A88" s="2">
        <f t="shared" si="5"/>
        <v>8.6999999999999993</v>
      </c>
      <c r="B88">
        <f>$K$3*SIN(A88*Display!$B$7*0.001+$J$11)</f>
        <v>-1.24218636521838</v>
      </c>
      <c r="C88">
        <f t="shared" si="3"/>
        <v>2.48437273043676</v>
      </c>
      <c r="D88">
        <f t="shared" si="4"/>
        <v>2.48437273043676</v>
      </c>
    </row>
    <row r="89" spans="1:4" x14ac:dyDescent="0.2">
      <c r="A89" s="2">
        <f t="shared" si="5"/>
        <v>8.8000000000000007</v>
      </c>
      <c r="B89">
        <f>$K$3*SIN(A89*Display!$B$7*0.001+$J$11)</f>
        <v>-0.57056631609589703</v>
      </c>
      <c r="C89">
        <f t="shared" si="3"/>
        <v>1.1411326321917901</v>
      </c>
      <c r="D89">
        <f t="shared" si="4"/>
        <v>1.1411326321917901</v>
      </c>
    </row>
    <row r="90" spans="1:4" x14ac:dyDescent="0.2">
      <c r="A90" s="2">
        <f t="shared" si="5"/>
        <v>8.9</v>
      </c>
      <c r="B90">
        <f>$K$3*SIN(A90*Display!$B$7*0.001+$J$11)</f>
        <v>0.106395902938009</v>
      </c>
      <c r="C90">
        <f t="shared" si="3"/>
        <v>-0.21279180587601801</v>
      </c>
      <c r="D90">
        <f t="shared" si="4"/>
        <v>-0.21279180587601801</v>
      </c>
    </row>
    <row r="91" spans="1:4" x14ac:dyDescent="0.2">
      <c r="A91" s="2">
        <f t="shared" si="5"/>
        <v>9</v>
      </c>
      <c r="B91">
        <f>$K$3*SIN(A91*Display!$B$7*0.001+$J$11)</f>
        <v>0.78236194505899703</v>
      </c>
      <c r="C91">
        <f t="shared" si="3"/>
        <v>-1.5647238901179901</v>
      </c>
      <c r="D91">
        <f t="shared" si="4"/>
        <v>-1.5647238901179901</v>
      </c>
    </row>
    <row r="92" spans="1:4" x14ac:dyDescent="0.2">
      <c r="A92" s="2">
        <f t="shared" si="5"/>
        <v>9.1</v>
      </c>
      <c r="B92">
        <f>$K$3*SIN(A92*Display!$B$7*0.001+$J$11)</f>
        <v>1.4510027905729601</v>
      </c>
      <c r="C92">
        <f t="shared" si="3"/>
        <v>-2.9020055811459202</v>
      </c>
      <c r="D92">
        <f t="shared" si="4"/>
        <v>-2.9020055811459202</v>
      </c>
    </row>
    <row r="93" spans="1:4" x14ac:dyDescent="0.2">
      <c r="A93" s="2">
        <f t="shared" si="5"/>
        <v>9.1999999999999993</v>
      </c>
      <c r="B93">
        <f>$K$3*SIN(A93*Display!$B$7*0.001+$J$11)</f>
        <v>2.1060580050558499</v>
      </c>
      <c r="C93">
        <f t="shared" si="3"/>
        <v>-4.2121160101116999</v>
      </c>
      <c r="D93">
        <f t="shared" si="4"/>
        <v>-4.2121160101116999</v>
      </c>
    </row>
    <row r="94" spans="1:4" x14ac:dyDescent="0.2">
      <c r="A94" s="2">
        <f t="shared" si="5"/>
        <v>9.3000000000000007</v>
      </c>
      <c r="B94">
        <f>$K$3*SIN(A94*Display!$B$7*0.001+$J$11)</f>
        <v>2.74139435533493</v>
      </c>
      <c r="C94">
        <f t="shared" si="3"/>
        <v>-5.4827887106698601</v>
      </c>
      <c r="D94">
        <f t="shared" si="4"/>
        <v>-5.4827887106698601</v>
      </c>
    </row>
    <row r="95" spans="1:4" x14ac:dyDescent="0.2">
      <c r="A95" s="2">
        <f t="shared" si="5"/>
        <v>9.4</v>
      </c>
      <c r="B95">
        <f>$K$3*SIN(A95*Display!$B$7*0.001+$J$11)</f>
        <v>3.35106323449391</v>
      </c>
      <c r="C95">
        <f t="shared" si="3"/>
        <v>-6.7021264689878199</v>
      </c>
      <c r="D95">
        <f t="shared" si="4"/>
        <v>-6.7021264689878199</v>
      </c>
    </row>
    <row r="96" spans="1:4" x14ac:dyDescent="0.2">
      <c r="A96" s="2">
        <f t="shared" si="5"/>
        <v>9.5</v>
      </c>
      <c r="B96">
        <f>$K$3*SIN(A96*Display!$B$7*0.001+$J$11)</f>
        <v>3.9293563582364399</v>
      </c>
      <c r="C96">
        <f t="shared" si="3"/>
        <v>-7.8587127164728798</v>
      </c>
      <c r="D96">
        <f t="shared" si="4"/>
        <v>-7.8587127164728798</v>
      </c>
    </row>
    <row r="97" spans="1:4" x14ac:dyDescent="0.2">
      <c r="A97" s="2">
        <f t="shared" si="5"/>
        <v>9.6</v>
      </c>
      <c r="B97">
        <f>$K$3*SIN(A97*Display!$B$7*0.001+$J$11)</f>
        <v>4.4708592111267302</v>
      </c>
      <c r="C97">
        <f t="shared" si="3"/>
        <v>-8.9417184222534605</v>
      </c>
      <c r="D97">
        <f t="shared" si="4"/>
        <v>-8.9417184222534605</v>
      </c>
    </row>
    <row r="98" spans="1:4" x14ac:dyDescent="0.2">
      <c r="A98" s="2">
        <f t="shared" si="5"/>
        <v>9.6999999999999993</v>
      </c>
      <c r="B98">
        <f>$K$3*SIN(A98*Display!$B$7*0.001+$J$11)</f>
        <v>4.9705017422941502</v>
      </c>
      <c r="C98">
        <f t="shared" si="3"/>
        <v>-9.9410034845883004</v>
      </c>
      <c r="D98">
        <f t="shared" si="4"/>
        <v>-9.9410034845883004</v>
      </c>
    </row>
    <row r="99" spans="1:4" x14ac:dyDescent="0.2">
      <c r="A99" s="2">
        <f t="shared" si="5"/>
        <v>9.8000000000000007</v>
      </c>
      <c r="B99">
        <f>$K$3*SIN(A99*Display!$B$7*0.001+$J$11)</f>
        <v>5.4236058359418502</v>
      </c>
      <c r="C99">
        <f t="shared" si="3"/>
        <v>-10.8472116718837</v>
      </c>
      <c r="D99">
        <f t="shared" si="4"/>
        <v>-10.8472116718837</v>
      </c>
    </row>
    <row r="100" spans="1:4" x14ac:dyDescent="0.2">
      <c r="A100" s="2">
        <f t="shared" si="5"/>
        <v>9.9</v>
      </c>
      <c r="B100">
        <f>$K$3*SIN(A100*Display!$B$7*0.001+$J$11)</f>
        <v>5.8259291121964196</v>
      </c>
      <c r="C100">
        <f t="shared" si="3"/>
        <v>-11.6518582243928</v>
      </c>
      <c r="D100">
        <f t="shared" si="4"/>
        <v>-11.6518582243928</v>
      </c>
    </row>
    <row r="101" spans="1:4" x14ac:dyDescent="0.2">
      <c r="A101" s="2">
        <f t="shared" si="5"/>
        <v>10</v>
      </c>
      <c r="B101">
        <f>$K$3*SIN(A101*Display!$B$7*0.001+$J$11)</f>
        <v>6.1737046481946303</v>
      </c>
      <c r="C101">
        <f t="shared" si="3"/>
        <v>-12.3474092963893</v>
      </c>
      <c r="D101">
        <f t="shared" si="4"/>
        <v>-12.3474092963893</v>
      </c>
    </row>
    <row r="102" spans="1:4" x14ac:dyDescent="0.2">
      <c r="A102" s="2">
        <f t="shared" si="5"/>
        <v>10.1</v>
      </c>
      <c r="B102">
        <f>$K$3*SIN(A102*Display!$B$7*0.001+$J$11)</f>
        <v>6.4636762475016099</v>
      </c>
      <c r="C102">
        <f t="shared" si="3"/>
        <v>-12.9273524950032</v>
      </c>
      <c r="D102">
        <f t="shared" si="4"/>
        <v>-12.9273524950032</v>
      </c>
    </row>
    <row r="103" spans="1:4" x14ac:dyDescent="0.2">
      <c r="A103" s="2">
        <f t="shared" si="5"/>
        <v>10.199999999999999</v>
      </c>
      <c r="B103">
        <f>$K$3*SIN(A103*Display!$B$7*0.001+$J$11)</f>
        <v>6.6931289276353896</v>
      </c>
      <c r="C103">
        <f t="shared" si="3"/>
        <v>-13.3862578552708</v>
      </c>
      <c r="D103">
        <f t="shared" si="4"/>
        <v>-13.3862578552708</v>
      </c>
    </row>
    <row r="104" spans="1:4" x14ac:dyDescent="0.2">
      <c r="A104" s="2">
        <f t="shared" si="5"/>
        <v>10.3</v>
      </c>
      <c r="B104">
        <f>$K$3*SIN(A104*Display!$B$7*0.001+$J$11)</f>
        <v>6.8599143402456999</v>
      </c>
      <c r="C104">
        <f t="shared" si="3"/>
        <v>-13.7198286804914</v>
      </c>
      <c r="D104">
        <f t="shared" si="4"/>
        <v>-13.7198286804914</v>
      </c>
    </row>
    <row r="105" spans="1:4" x14ac:dyDescent="0.2">
      <c r="A105" s="2">
        <f t="shared" si="5"/>
        <v>10.4</v>
      </c>
      <c r="B105">
        <f>$K$3*SIN(A105*Display!$B$7*0.001+$J$11)</f>
        <v>6.9624708859394504</v>
      </c>
      <c r="C105">
        <f t="shared" si="3"/>
        <v>-13.924941771878901</v>
      </c>
      <c r="D105">
        <f t="shared" si="4"/>
        <v>-13.924941771878901</v>
      </c>
    </row>
    <row r="106" spans="1:4" x14ac:dyDescent="0.2">
      <c r="A106" s="2">
        <f t="shared" si="5"/>
        <v>10.5</v>
      </c>
      <c r="B106">
        <f>$K$3*SIN(A106*Display!$B$7*0.001+$J$11)</f>
        <v>6.9998383354196196</v>
      </c>
      <c r="C106">
        <f t="shared" si="3"/>
        <v>-13.9996766708392</v>
      </c>
      <c r="D106">
        <f t="shared" si="4"/>
        <v>-13.9996766708392</v>
      </c>
    </row>
    <row r="107" spans="1:4" x14ac:dyDescent="0.2">
      <c r="A107" s="2">
        <f t="shared" si="5"/>
        <v>10.6</v>
      </c>
      <c r="B107">
        <f>$K$3*SIN(A107*Display!$B$7*0.001+$J$11)</f>
        <v>6.9716668200405101</v>
      </c>
      <c r="C107">
        <f t="shared" si="3"/>
        <v>-13.943333640081001</v>
      </c>
      <c r="D107">
        <f t="shared" si="4"/>
        <v>-13.943333640081001</v>
      </c>
    </row>
    <row r="108" spans="1:4" x14ac:dyDescent="0.2">
      <c r="A108" s="2">
        <f t="shared" si="5"/>
        <v>10.7</v>
      </c>
      <c r="B108">
        <f>$K$3*SIN(A108*Display!$B$7*0.001+$J$11)</f>
        <v>6.8782201076018996</v>
      </c>
      <c r="C108">
        <f t="shared" si="3"/>
        <v>-13.756440215203799</v>
      </c>
      <c r="D108">
        <f t="shared" si="4"/>
        <v>-13.756440215203799</v>
      </c>
    </row>
    <row r="109" spans="1:4" x14ac:dyDescent="0.2">
      <c r="A109" s="2">
        <f t="shared" si="5"/>
        <v>10.8</v>
      </c>
      <c r="B109">
        <f>$K$3*SIN(A109*Display!$B$7*0.001+$J$11)</f>
        <v>6.7203731327107299</v>
      </c>
      <c r="C109">
        <f t="shared" si="3"/>
        <v>-13.440746265421501</v>
      </c>
      <c r="D109">
        <f t="shared" si="4"/>
        <v>-13.440746265421501</v>
      </c>
    </row>
    <row r="110" spans="1:4" x14ac:dyDescent="0.2">
      <c r="A110" s="2">
        <f t="shared" si="5"/>
        <v>10.9</v>
      </c>
      <c r="B110">
        <f>$K$3*SIN(A110*Display!$B$7*0.001+$J$11)</f>
        <v>6.49960380483361</v>
      </c>
      <c r="C110">
        <f t="shared" si="3"/>
        <v>-12.9992076096672</v>
      </c>
      <c r="D110">
        <f t="shared" si="4"/>
        <v>-12.9992076096672</v>
      </c>
    </row>
    <row r="111" spans="1:4" x14ac:dyDescent="0.2">
      <c r="A111" s="2">
        <f t="shared" si="5"/>
        <v>11</v>
      </c>
      <c r="B111">
        <f>$K$3*SIN(A111*Display!$B$7*0.001+$J$11)</f>
        <v>6.2179791707405396</v>
      </c>
      <c r="C111">
        <f t="shared" si="3"/>
        <v>-12.435958341481101</v>
      </c>
      <c r="D111">
        <f t="shared" si="4"/>
        <v>-12.435958341481101</v>
      </c>
    </row>
    <row r="112" spans="1:4" x14ac:dyDescent="0.2">
      <c r="A112" s="2">
        <f t="shared" si="5"/>
        <v>11.1</v>
      </c>
      <c r="B112">
        <f>$K$3*SIN(A112*Display!$B$7*0.001+$J$11)</f>
        <v>5.8781360608999904</v>
      </c>
      <c r="C112">
        <f t="shared" si="3"/>
        <v>-11.7562721218</v>
      </c>
      <c r="D112">
        <f t="shared" si="4"/>
        <v>-11.7562721218</v>
      </c>
    </row>
    <row r="113" spans="1:4" x14ac:dyDescent="0.2">
      <c r="A113" s="2">
        <f t="shared" si="5"/>
        <v>11.2</v>
      </c>
      <c r="B113">
        <f>$K$3*SIN(A113*Display!$B$7*0.001+$J$11)</f>
        <v>5.4832564010317197</v>
      </c>
      <c r="C113">
        <f t="shared" si="3"/>
        <v>-10.9665128020634</v>
      </c>
      <c r="D113">
        <f t="shared" si="4"/>
        <v>-10.9665128020634</v>
      </c>
    </row>
    <row r="114" spans="1:4" x14ac:dyDescent="0.2">
      <c r="A114" s="2">
        <f t="shared" si="5"/>
        <v>11.3</v>
      </c>
      <c r="B114">
        <f>$K$3*SIN(A114*Display!$B$7*0.001+$J$11)</f>
        <v>5.0370374199732204</v>
      </c>
      <c r="C114">
        <f t="shared" si="3"/>
        <v>-10.0740748399464</v>
      </c>
      <c r="D114">
        <f t="shared" si="4"/>
        <v>-10.0740748399464</v>
      </c>
    </row>
    <row r="115" spans="1:4" x14ac:dyDescent="0.2">
      <c r="A115" s="2">
        <f t="shared" si="5"/>
        <v>11.4</v>
      </c>
      <c r="B115">
        <f>$K$3*SIN(A115*Display!$B$7*0.001+$J$11)</f>
        <v>4.5436570328016899</v>
      </c>
      <c r="C115">
        <f t="shared" si="3"/>
        <v>-9.0873140656033797</v>
      </c>
      <c r="D115">
        <f t="shared" si="4"/>
        <v>-9.0873140656033797</v>
      </c>
    </row>
    <row r="116" spans="1:4" x14ac:dyDescent="0.2">
      <c r="A116" s="2">
        <f t="shared" si="5"/>
        <v>11.5</v>
      </c>
      <c r="B116">
        <f>$K$3*SIN(A116*Display!$B$7*0.001+$J$11)</f>
        <v>4.0077347233262497</v>
      </c>
      <c r="C116">
        <f t="shared" si="3"/>
        <v>-8.0154694466524994</v>
      </c>
      <c r="D116">
        <f t="shared" si="4"/>
        <v>-8.0154694466524994</v>
      </c>
    </row>
    <row r="117" spans="1:4" x14ac:dyDescent="0.2">
      <c r="A117" s="2">
        <f t="shared" si="5"/>
        <v>11.6</v>
      </c>
      <c r="B117">
        <f>$K$3*SIN(A117*Display!$B$7*0.001+$J$11)</f>
        <v>3.4342882922052702</v>
      </c>
      <c r="C117">
        <f t="shared" si="3"/>
        <v>-6.8685765844105404</v>
      </c>
      <c r="D117">
        <f t="shared" si="4"/>
        <v>-6.8685765844105404</v>
      </c>
    </row>
    <row r="118" spans="1:4" x14ac:dyDescent="0.2">
      <c r="A118" s="2">
        <f t="shared" si="5"/>
        <v>11.7</v>
      </c>
      <c r="B118">
        <f>$K$3*SIN(A118*Display!$B$7*0.001+$J$11)</f>
        <v>2.82868687565262</v>
      </c>
      <c r="C118">
        <f t="shared" si="3"/>
        <v>-5.65737375130524</v>
      </c>
      <c r="D118">
        <f t="shared" si="4"/>
        <v>-5.65737375130524</v>
      </c>
    </row>
    <row r="119" spans="1:4" x14ac:dyDescent="0.2">
      <c r="A119" s="2">
        <f t="shared" si="5"/>
        <v>11.8</v>
      </c>
      <c r="B119">
        <f>$K$3*SIN(A119*Display!$B$7*0.001+$J$11)</f>
        <v>2.1966006746152602</v>
      </c>
      <c r="C119">
        <f t="shared" si="3"/>
        <v>-4.3932013492305204</v>
      </c>
      <c r="D119">
        <f t="shared" si="4"/>
        <v>-4.3932013492305204</v>
      </c>
    </row>
    <row r="120" spans="1:4" x14ac:dyDescent="0.2">
      <c r="A120" s="2">
        <f t="shared" si="5"/>
        <v>11.9</v>
      </c>
      <c r="B120">
        <f>$K$3*SIN(A120*Display!$B$7*0.001+$J$11)</f>
        <v>1.54394786510427</v>
      </c>
      <c r="C120">
        <f t="shared" si="3"/>
        <v>-3.0878957302085399</v>
      </c>
      <c r="D120">
        <f t="shared" si="4"/>
        <v>-3.0878957302085399</v>
      </c>
    </row>
    <row r="121" spans="1:4" x14ac:dyDescent="0.2">
      <c r="A121" s="2">
        <f t="shared" si="5"/>
        <v>12</v>
      </c>
      <c r="B121">
        <f>$K$3*SIN(A121*Display!$B$7*0.001+$J$11)</f>
        <v>0.87683918675362704</v>
      </c>
      <c r="C121">
        <f t="shared" si="3"/>
        <v>-1.7536783735072501</v>
      </c>
      <c r="D121">
        <f t="shared" si="4"/>
        <v>-1.7536783735072501</v>
      </c>
    </row>
    <row r="122" spans="1:4" x14ac:dyDescent="0.2">
      <c r="A122" s="2">
        <f t="shared" si="5"/>
        <v>12.1</v>
      </c>
      <c r="B122">
        <f>$K$3*SIN(A122*Display!$B$7*0.001+$J$11)</f>
        <v>0.20152072842033</v>
      </c>
      <c r="C122">
        <f t="shared" si="3"/>
        <v>-0.40304145684066001</v>
      </c>
      <c r="D122">
        <f t="shared" si="4"/>
        <v>-0.40304145684066001</v>
      </c>
    </row>
    <row r="123" spans="1:4" x14ac:dyDescent="0.2">
      <c r="A123" s="2">
        <f t="shared" si="5"/>
        <v>12.2</v>
      </c>
      <c r="B123">
        <f>$K$3*SIN(A123*Display!$B$7*0.001+$J$11)</f>
        <v>-0.47568455348023703</v>
      </c>
      <c r="C123">
        <f t="shared" si="3"/>
        <v>0.95136910696047405</v>
      </c>
      <c r="D123">
        <f t="shared" si="4"/>
        <v>0.95136910696047405</v>
      </c>
    </row>
    <row r="124" spans="1:4" x14ac:dyDescent="0.2">
      <c r="A124" s="2">
        <f t="shared" si="5"/>
        <v>12.3</v>
      </c>
      <c r="B124">
        <f>$K$3*SIN(A124*Display!$B$7*0.001+$J$11)</f>
        <v>-1.1484360363442201</v>
      </c>
      <c r="C124">
        <f t="shared" si="3"/>
        <v>2.2968720726884402</v>
      </c>
      <c r="D124">
        <f t="shared" si="4"/>
        <v>2.2968720726884402</v>
      </c>
    </row>
    <row r="125" spans="1:4" x14ac:dyDescent="0.2">
      <c r="A125" s="2">
        <f t="shared" si="5"/>
        <v>12.4</v>
      </c>
      <c r="B125">
        <f>$K$3*SIN(A125*Display!$B$7*0.001+$J$11)</f>
        <v>-1.8104347981563</v>
      </c>
      <c r="C125">
        <f t="shared" si="3"/>
        <v>3.6208695963126001</v>
      </c>
      <c r="D125">
        <f t="shared" si="4"/>
        <v>3.6208695963126001</v>
      </c>
    </row>
    <row r="126" spans="1:4" x14ac:dyDescent="0.2">
      <c r="A126" s="2">
        <f t="shared" si="5"/>
        <v>12.5</v>
      </c>
      <c r="B126">
        <f>$K$3*SIN(A126*Display!$B$7*0.001+$J$11)</f>
        <v>-2.4554825938273401</v>
      </c>
      <c r="C126">
        <f t="shared" si="3"/>
        <v>4.9109651876546803</v>
      </c>
      <c r="D126">
        <f t="shared" si="4"/>
        <v>4.9109651876546803</v>
      </c>
    </row>
    <row r="127" spans="1:4" x14ac:dyDescent="0.2">
      <c r="A127" s="2">
        <f t="shared" si="5"/>
        <v>12.6</v>
      </c>
      <c r="B127">
        <f>$K$3*SIN(A127*Display!$B$7*0.001+$J$11)</f>
        <v>-3.0775398889013901</v>
      </c>
      <c r="C127">
        <f t="shared" si="3"/>
        <v>6.1550797778027801</v>
      </c>
      <c r="D127">
        <f t="shared" si="4"/>
        <v>6.1550797778027801</v>
      </c>
    </row>
    <row r="128" spans="1:4" x14ac:dyDescent="0.2">
      <c r="A128" s="2">
        <f t="shared" si="5"/>
        <v>12.7</v>
      </c>
      <c r="B128">
        <f>$K$3*SIN(A128*Display!$B$7*0.001+$J$11)</f>
        <v>-3.6707824072667901</v>
      </c>
      <c r="C128">
        <f t="shared" si="3"/>
        <v>7.3415648145335801</v>
      </c>
      <c r="D128">
        <f t="shared" si="4"/>
        <v>7.3415648145335801</v>
      </c>
    </row>
    <row r="129" spans="1:4" x14ac:dyDescent="0.2">
      <c r="A129" s="2">
        <f t="shared" si="5"/>
        <v>12.8</v>
      </c>
      <c r="B129">
        <f>$K$3*SIN(A129*Display!$B$7*0.001+$J$11)</f>
        <v>-4.2296556634196003</v>
      </c>
      <c r="C129">
        <f t="shared" si="3"/>
        <v>8.4593113268392006</v>
      </c>
      <c r="D129">
        <f t="shared" si="4"/>
        <v>8.4593113268392006</v>
      </c>
    </row>
    <row r="130" spans="1:4" x14ac:dyDescent="0.2">
      <c r="A130" s="2">
        <f t="shared" si="5"/>
        <v>12.9</v>
      </c>
      <c r="B130">
        <f>$K$3*SIN(A130*Display!$B$7*0.001+$J$11)</f>
        <v>-4.7489269686974804</v>
      </c>
      <c r="C130">
        <f t="shared" ref="C130:C193" si="6">$I$3+$J$3*(B130-$I$3)</f>
        <v>9.4978539373949609</v>
      </c>
      <c r="D130">
        <f t="shared" ref="D130:D193" si="7">MAX(MIN(C130,$G$3),$H$3)</f>
        <v>9.4978539373949609</v>
      </c>
    </row>
    <row r="131" spans="1:4" x14ac:dyDescent="0.2">
      <c r="A131" s="2">
        <f t="shared" si="5"/>
        <v>13</v>
      </c>
      <c r="B131">
        <f>$K$3*SIN(A131*Display!$B$7*0.001+$J$11)</f>
        <v>-5.2237344245538804</v>
      </c>
      <c r="C131">
        <f t="shared" si="6"/>
        <v>10.4474688491078</v>
      </c>
      <c r="D131">
        <f t="shared" si="7"/>
        <v>10.4474688491078</v>
      </c>
    </row>
    <row r="132" spans="1:4" x14ac:dyDescent="0.2">
      <c r="A132" s="2">
        <f t="shared" si="5"/>
        <v>13.1</v>
      </c>
      <c r="B132">
        <f>$K$3*SIN(A132*Display!$B$7*0.001+$J$11)</f>
        <v>-5.6496324441519397</v>
      </c>
      <c r="C132">
        <f t="shared" si="6"/>
        <v>11.299264888303901</v>
      </c>
      <c r="D132">
        <f t="shared" si="7"/>
        <v>11.299264888303901</v>
      </c>
    </row>
    <row r="133" spans="1:4" x14ac:dyDescent="0.2">
      <c r="A133" s="2">
        <f t="shared" ref="A133:A196" si="8">+A132+0.1</f>
        <v>13.2</v>
      </c>
      <c r="B133">
        <f>$K$3*SIN(A133*Display!$B$7*0.001+$J$11)</f>
        <v>-6.0226333760627702</v>
      </c>
      <c r="C133">
        <f t="shared" si="6"/>
        <v>12.045266752125499</v>
      </c>
      <c r="D133">
        <f t="shared" si="7"/>
        <v>12.045266752125499</v>
      </c>
    </row>
    <row r="134" spans="1:4" x14ac:dyDescent="0.2">
      <c r="A134" s="2">
        <f t="shared" si="8"/>
        <v>13.3</v>
      </c>
      <c r="B134">
        <f>$K$3*SIN(A134*Display!$B$7*0.001+$J$11)</f>
        <v>-6.3392448403488002</v>
      </c>
      <c r="C134">
        <f t="shared" si="6"/>
        <v>12.6784896806976</v>
      </c>
      <c r="D134">
        <f t="shared" si="7"/>
        <v>12.6784896806976</v>
      </c>
    </row>
    <row r="135" spans="1:4" x14ac:dyDescent="0.2">
      <c r="A135" s="2">
        <f t="shared" si="8"/>
        <v>13.4</v>
      </c>
      <c r="B135">
        <f>$K$3*SIN(A135*Display!$B$7*0.001+$J$11)</f>
        <v>-6.5965024274568904</v>
      </c>
      <c r="C135">
        <f t="shared" si="6"/>
        <v>13.1930048549138</v>
      </c>
      <c r="D135">
        <f t="shared" si="7"/>
        <v>13.1930048549138</v>
      </c>
    </row>
    <row r="136" spans="1:4" x14ac:dyDescent="0.2">
      <c r="A136" s="2">
        <f t="shared" si="8"/>
        <v>13.5</v>
      </c>
      <c r="B136">
        <f>$K$3*SIN(A136*Display!$B$7*0.001+$J$11)</f>
        <v>-6.7919974537641599</v>
      </c>
      <c r="C136">
        <f t="shared" si="6"/>
        <v>13.5839949075283</v>
      </c>
      <c r="D136">
        <f t="shared" si="7"/>
        <v>13.5839949075283</v>
      </c>
    </row>
    <row r="137" spans="1:4" x14ac:dyDescent="0.2">
      <c r="A137" s="2">
        <f t="shared" si="8"/>
        <v>13.6</v>
      </c>
      <c r="B137">
        <f>$K$3*SIN(A137*Display!$B$7*0.001+$J$11)</f>
        <v>-6.9238995139033301</v>
      </c>
      <c r="C137">
        <f t="shared" si="6"/>
        <v>13.847799027806699</v>
      </c>
      <c r="D137">
        <f t="shared" si="7"/>
        <v>13.847799027806699</v>
      </c>
    </row>
    <row r="138" spans="1:4" x14ac:dyDescent="0.2">
      <c r="A138" s="2">
        <f t="shared" si="8"/>
        <v>13.7</v>
      </c>
      <c r="B138">
        <f>$K$3*SIN(A138*Display!$B$7*0.001+$J$11)</f>
        <v>-6.9909736187117897</v>
      </c>
      <c r="C138">
        <f t="shared" si="6"/>
        <v>13.981947237423601</v>
      </c>
      <c r="D138">
        <f t="shared" si="7"/>
        <v>13.981947237423601</v>
      </c>
    </row>
    <row r="139" spans="1:4" x14ac:dyDescent="0.2">
      <c r="A139" s="2">
        <f t="shared" si="8"/>
        <v>13.8</v>
      </c>
      <c r="B139">
        <f>$K$3*SIN(A139*Display!$B$7*0.001+$J$11)</f>
        <v>-6.9925917583431101</v>
      </c>
      <c r="C139">
        <f t="shared" si="6"/>
        <v>13.985183516686201</v>
      </c>
      <c r="D139">
        <f t="shared" si="7"/>
        <v>13.985183516686201</v>
      </c>
    </row>
    <row r="140" spans="1:4" x14ac:dyDescent="0.2">
      <c r="A140" s="2">
        <f t="shared" si="8"/>
        <v>13.9</v>
      </c>
      <c r="B140">
        <f>$K$3*SIN(A140*Display!$B$7*0.001+$J$11)</f>
        <v>-6.9287387822764597</v>
      </c>
      <c r="C140">
        <f t="shared" si="6"/>
        <v>13.8574775645529</v>
      </c>
      <c r="D140">
        <f t="shared" si="7"/>
        <v>13.8574775645529</v>
      </c>
    </row>
    <row r="141" spans="1:4" x14ac:dyDescent="0.2">
      <c r="A141" s="2">
        <f t="shared" si="8"/>
        <v>14</v>
      </c>
      <c r="B141">
        <f>$K$3*SIN(A141*Display!$B$7*0.001+$J$11)</f>
        <v>-6.8000125411698402</v>
      </c>
      <c r="C141">
        <f t="shared" si="6"/>
        <v>13.6000250823397</v>
      </c>
      <c r="D141">
        <f t="shared" si="7"/>
        <v>13.6000250823397</v>
      </c>
    </row>
    <row r="142" spans="1:4" x14ac:dyDescent="0.2">
      <c r="A142" s="2">
        <f t="shared" si="8"/>
        <v>14.1</v>
      </c>
      <c r="B142">
        <f>$K$3*SIN(A142*Display!$B$7*0.001+$J$11)</f>
        <v>-6.6076182892288502</v>
      </c>
      <c r="C142">
        <f t="shared" si="6"/>
        <v>13.2152365784577</v>
      </c>
      <c r="D142">
        <f t="shared" si="7"/>
        <v>13.2152365784577</v>
      </c>
    </row>
    <row r="143" spans="1:4" x14ac:dyDescent="0.2">
      <c r="A143" s="2">
        <f t="shared" si="8"/>
        <v>14.2</v>
      </c>
      <c r="B143">
        <f>$K$3*SIN(A143*Display!$B$7*0.001+$J$11)</f>
        <v>-6.3533573995013901</v>
      </c>
      <c r="C143">
        <f t="shared" si="6"/>
        <v>12.7067147990028</v>
      </c>
      <c r="D143">
        <f t="shared" si="7"/>
        <v>12.7067147990028</v>
      </c>
    </row>
    <row r="144" spans="1:4" x14ac:dyDescent="0.2">
      <c r="A144" s="2">
        <f t="shared" si="8"/>
        <v>14.3</v>
      </c>
      <c r="B144">
        <f>$K$3*SIN(A144*Display!$B$7*0.001+$J$11)</f>
        <v>-6.0396104977559899</v>
      </c>
      <c r="C144">
        <f t="shared" si="6"/>
        <v>12.079220995511999</v>
      </c>
      <c r="D144">
        <f t="shared" si="7"/>
        <v>12.079220995511999</v>
      </c>
    </row>
    <row r="145" spans="1:4" x14ac:dyDescent="0.2">
      <c r="A145" s="2">
        <f t="shared" si="8"/>
        <v>14.4</v>
      </c>
      <c r="B145">
        <f>$K$3*SIN(A145*Display!$B$7*0.001+$J$11)</f>
        <v>-5.6693151728601503</v>
      </c>
      <c r="C145">
        <f t="shared" si="6"/>
        <v>11.338630345720301</v>
      </c>
      <c r="D145">
        <f t="shared" si="7"/>
        <v>11.338630345720301</v>
      </c>
    </row>
    <row r="146" spans="1:4" x14ac:dyDescent="0.2">
      <c r="A146" s="2">
        <f t="shared" si="8"/>
        <v>14.5</v>
      </c>
      <c r="B146">
        <f>$K$3*SIN(A146*Display!$B$7*0.001+$J$11)</f>
        <v>-5.2459384723545197</v>
      </c>
      <c r="C146">
        <f t="shared" si="6"/>
        <v>10.491876944709</v>
      </c>
      <c r="D146">
        <f t="shared" si="7"/>
        <v>10.491876944709</v>
      </c>
    </row>
    <row r="147" spans="1:4" x14ac:dyDescent="0.2">
      <c r="A147" s="2">
        <f t="shared" si="8"/>
        <v>14.6</v>
      </c>
      <c r="B147">
        <f>$K$3*SIN(A147*Display!$B$7*0.001+$J$11)</f>
        <v>-4.7734444407451297</v>
      </c>
      <c r="C147">
        <f t="shared" si="6"/>
        <v>9.5468888814902595</v>
      </c>
      <c r="D147">
        <f t="shared" si="7"/>
        <v>9.5468888814902595</v>
      </c>
    </row>
    <row r="148" spans="1:4" x14ac:dyDescent="0.2">
      <c r="A148" s="2">
        <f t="shared" si="8"/>
        <v>14.7</v>
      </c>
      <c r="B148">
        <f>$K$3*SIN(A148*Display!$B$7*0.001+$J$11)</f>
        <v>-4.2562570044500001</v>
      </c>
      <c r="C148">
        <f t="shared" si="6"/>
        <v>8.5125140089000002</v>
      </c>
      <c r="D148">
        <f t="shared" si="7"/>
        <v>8.5125140089000002</v>
      </c>
    </row>
    <row r="149" spans="1:4" x14ac:dyDescent="0.2">
      <c r="A149" s="2">
        <f t="shared" si="8"/>
        <v>14.8</v>
      </c>
      <c r="B149">
        <f>$K$3*SIN(A149*Display!$B$7*0.001+$J$11)</f>
        <v>-3.6992185509056199</v>
      </c>
      <c r="C149">
        <f t="shared" si="6"/>
        <v>7.3984371018112398</v>
      </c>
      <c r="D149">
        <f t="shared" si="7"/>
        <v>7.3984371018112398</v>
      </c>
    </row>
    <row r="150" spans="1:4" x14ac:dyDescent="0.2">
      <c r="A150" s="2">
        <f t="shared" si="8"/>
        <v>14.9</v>
      </c>
      <c r="B150">
        <f>$K$3*SIN(A150*Display!$B$7*0.001+$J$11)</f>
        <v>-3.1075445896542</v>
      </c>
      <c r="C150">
        <f t="shared" si="6"/>
        <v>6.2150891793084</v>
      </c>
      <c r="D150">
        <f t="shared" si="7"/>
        <v>6.2150891793084</v>
      </c>
    </row>
    <row r="151" spans="1:4" x14ac:dyDescent="0.2">
      <c r="A151" s="2">
        <f t="shared" si="8"/>
        <v>15</v>
      </c>
      <c r="B151">
        <f>$K$3*SIN(A151*Display!$B$7*0.001+$J$11)</f>
        <v>-2.4867749199163001</v>
      </c>
      <c r="C151">
        <f t="shared" si="6"/>
        <v>4.9735498398326001</v>
      </c>
      <c r="D151">
        <f t="shared" si="7"/>
        <v>4.9735498398326001</v>
      </c>
    </row>
    <row r="152" spans="1:4" x14ac:dyDescent="0.2">
      <c r="A152" s="2">
        <f t="shared" si="8"/>
        <v>15.1</v>
      </c>
      <c r="B152">
        <f>$K$3*SIN(A152*Display!$B$7*0.001+$J$11)</f>
        <v>-1.84272176186343</v>
      </c>
      <c r="C152">
        <f t="shared" si="6"/>
        <v>3.6854435237268599</v>
      </c>
      <c r="D152">
        <f t="shared" si="7"/>
        <v>3.6854435237268599</v>
      </c>
    </row>
    <row r="153" spans="1:4" x14ac:dyDescent="0.2">
      <c r="A153" s="2">
        <f t="shared" si="8"/>
        <v>15.2</v>
      </c>
      <c r="B153">
        <f>$K$3*SIN(A153*Display!$B$7*0.001+$J$11)</f>
        <v>-1.18141533723366</v>
      </c>
      <c r="C153">
        <f t="shared" si="6"/>
        <v>2.36283067446732</v>
      </c>
      <c r="D153">
        <f t="shared" si="7"/>
        <v>2.36283067446732</v>
      </c>
    </row>
    <row r="154" spans="1:4" x14ac:dyDescent="0.2">
      <c r="A154" s="2">
        <f t="shared" si="8"/>
        <v>15.3</v>
      </c>
      <c r="B154">
        <f>$K$3*SIN(A154*Display!$B$7*0.001+$J$11)</f>
        <v>-0.50904740881466204</v>
      </c>
      <c r="C154">
        <f t="shared" si="6"/>
        <v>1.0180948176293201</v>
      </c>
      <c r="D154">
        <f t="shared" si="7"/>
        <v>1.0180948176293201</v>
      </c>
    </row>
    <row r="155" spans="1:4" x14ac:dyDescent="0.2">
      <c r="A155" s="2">
        <f t="shared" si="8"/>
        <v>15.4</v>
      </c>
      <c r="B155">
        <f>$K$3*SIN(A155*Display!$B$7*0.001+$J$11)</f>
        <v>0.16808669256994699</v>
      </c>
      <c r="C155">
        <f t="shared" si="6"/>
        <v>-0.33617338513989398</v>
      </c>
      <c r="D155">
        <f t="shared" si="7"/>
        <v>-0.33617338513989398</v>
      </c>
    </row>
    <row r="156" spans="1:4" x14ac:dyDescent="0.2">
      <c r="A156" s="2">
        <f t="shared" si="8"/>
        <v>15.5</v>
      </c>
      <c r="B156">
        <f>$K$3*SIN(A156*Display!$B$7*0.001+$J$11)</f>
        <v>0.84364701077416504</v>
      </c>
      <c r="C156">
        <f t="shared" si="6"/>
        <v>-1.6872940215483301</v>
      </c>
      <c r="D156">
        <f t="shared" si="7"/>
        <v>-1.6872940215483301</v>
      </c>
    </row>
    <row r="157" spans="1:4" x14ac:dyDescent="0.2">
      <c r="A157" s="2">
        <f t="shared" si="8"/>
        <v>15.6</v>
      </c>
      <c r="B157">
        <f>$K$3*SIN(A157*Display!$B$7*0.001+$J$11)</f>
        <v>1.5113083248666901</v>
      </c>
      <c r="C157">
        <f t="shared" si="6"/>
        <v>-3.0226166497333802</v>
      </c>
      <c r="D157">
        <f t="shared" si="7"/>
        <v>-3.0226166497333802</v>
      </c>
    </row>
    <row r="158" spans="1:4" x14ac:dyDescent="0.2">
      <c r="A158" s="2">
        <f t="shared" si="8"/>
        <v>15.7</v>
      </c>
      <c r="B158">
        <f>$K$3*SIN(A158*Display!$B$7*0.001+$J$11)</f>
        <v>2.1648193717032198</v>
      </c>
      <c r="C158">
        <f t="shared" si="6"/>
        <v>-4.3296387434064396</v>
      </c>
      <c r="D158">
        <f t="shared" si="7"/>
        <v>-4.3296387434064396</v>
      </c>
    </row>
    <row r="159" spans="1:4" x14ac:dyDescent="0.2">
      <c r="A159" s="2">
        <f t="shared" si="8"/>
        <v>15.8</v>
      </c>
      <c r="B159">
        <f>$K$3*SIN(A159*Display!$B$7*0.001+$J$11)</f>
        <v>2.7980613760376198</v>
      </c>
      <c r="C159">
        <f t="shared" si="6"/>
        <v>-5.5961227520752397</v>
      </c>
      <c r="D159">
        <f t="shared" si="7"/>
        <v>-5.5961227520752397</v>
      </c>
    </row>
    <row r="160" spans="1:4" x14ac:dyDescent="0.2">
      <c r="A160" s="2">
        <f t="shared" si="8"/>
        <v>15.9</v>
      </c>
      <c r="B160">
        <f>$K$3*SIN(A160*Display!$B$7*0.001+$J$11)</f>
        <v>3.4051053401586602</v>
      </c>
      <c r="C160">
        <f t="shared" si="6"/>
        <v>-6.8102106803173204</v>
      </c>
      <c r="D160">
        <f t="shared" si="7"/>
        <v>-6.8102106803173204</v>
      </c>
    </row>
    <row r="161" spans="1:4" x14ac:dyDescent="0.2">
      <c r="A161" s="2">
        <f t="shared" si="8"/>
        <v>16</v>
      </c>
      <c r="B161">
        <f>$K$3*SIN(A161*Display!$B$7*0.001+$J$11)</f>
        <v>3.98026755665397</v>
      </c>
      <c r="C161">
        <f t="shared" si="6"/>
        <v>-7.9605351133079401</v>
      </c>
      <c r="D161">
        <f t="shared" si="7"/>
        <v>-7.9605351133079401</v>
      </c>
    </row>
    <row r="162" spans="1:4" x14ac:dyDescent="0.2">
      <c r="A162" s="2">
        <f t="shared" si="8"/>
        <v>16.100000000000001</v>
      </c>
      <c r="B162">
        <f>$K$3*SIN(A162*Display!$B$7*0.001+$J$11)</f>
        <v>4.5181628245390497</v>
      </c>
      <c r="C162">
        <f t="shared" si="6"/>
        <v>-9.0363256490780994</v>
      </c>
      <c r="D162">
        <f t="shared" si="7"/>
        <v>-9.0363256490780994</v>
      </c>
    </row>
    <row r="163" spans="1:4" x14ac:dyDescent="0.2">
      <c r="A163" s="2">
        <f t="shared" si="8"/>
        <v>16.2</v>
      </c>
      <c r="B163">
        <f>$K$3*SIN(A163*Display!$B$7*0.001+$J$11)</f>
        <v>5.0137548704928996</v>
      </c>
      <c r="C163">
        <f t="shared" si="6"/>
        <v>-10.027509740985799</v>
      </c>
      <c r="D163">
        <f t="shared" si="7"/>
        <v>-10.027509740985799</v>
      </c>
    </row>
    <row r="164" spans="1:4" x14ac:dyDescent="0.2">
      <c r="A164" s="2">
        <f t="shared" si="8"/>
        <v>16.3</v>
      </c>
      <c r="B164">
        <f>$K$3*SIN(A164*Display!$B$7*0.001+$J$11)</f>
        <v>5.4624035031099902</v>
      </c>
      <c r="C164">
        <f t="shared" si="6"/>
        <v>-10.92480700622</v>
      </c>
      <c r="D164">
        <f t="shared" si="7"/>
        <v>-10.92480700622</v>
      </c>
    </row>
    <row r="165" spans="1:4" x14ac:dyDescent="0.2">
      <c r="A165" s="2">
        <f t="shared" si="8"/>
        <v>16.399999999999999</v>
      </c>
      <c r="B165">
        <f>$K$3*SIN(A165*Display!$B$7*0.001+$J$11)</f>
        <v>5.8599080586666004</v>
      </c>
      <c r="C165">
        <f t="shared" si="6"/>
        <v>-11.719816117333201</v>
      </c>
      <c r="D165">
        <f t="shared" si="7"/>
        <v>-11.719816117333201</v>
      </c>
    </row>
    <row r="166" spans="1:4" x14ac:dyDescent="0.2">
      <c r="A166" s="2">
        <f t="shared" si="8"/>
        <v>16.5</v>
      </c>
      <c r="B166">
        <f>$K$3*SIN(A166*Display!$B$7*0.001+$J$11)</f>
        <v>6.2025467316224399</v>
      </c>
      <c r="C166">
        <f t="shared" si="6"/>
        <v>-12.405093463244899</v>
      </c>
      <c r="D166">
        <f t="shared" si="7"/>
        <v>-12.405093463244899</v>
      </c>
    </row>
    <row r="167" spans="1:4" x14ac:dyDescent="0.2">
      <c r="A167" s="2">
        <f t="shared" si="8"/>
        <v>16.600000000000001</v>
      </c>
      <c r="B167">
        <f>$K$3*SIN(A167*Display!$B$7*0.001+$J$11)</f>
        <v>6.4871114216086001</v>
      </c>
      <c r="C167">
        <f t="shared" si="6"/>
        <v>-12.9742228432172</v>
      </c>
      <c r="D167">
        <f t="shared" si="7"/>
        <v>-12.9742228432172</v>
      </c>
    </row>
    <row r="168" spans="1:4" x14ac:dyDescent="0.2">
      <c r="A168" s="2">
        <f t="shared" si="8"/>
        <v>16.7</v>
      </c>
      <c r="B168">
        <f>$K$3*SIN(A168*Display!$B$7*0.001+$J$11)</f>
        <v>6.7109377706322499</v>
      </c>
      <c r="C168">
        <f t="shared" si="6"/>
        <v>-13.4218755412645</v>
      </c>
      <c r="D168">
        <f t="shared" si="7"/>
        <v>-13.4218755412645</v>
      </c>
    </row>
    <row r="169" spans="1:4" x14ac:dyDescent="0.2">
      <c r="A169" s="2">
        <f t="shared" si="8"/>
        <v>16.8</v>
      </c>
      <c r="B169">
        <f>$K$3*SIN(A169*Display!$B$7*0.001+$J$11)</f>
        <v>6.8719301092621903</v>
      </c>
      <c r="C169">
        <f t="shared" si="6"/>
        <v>-13.7438602185244</v>
      </c>
      <c r="D169">
        <f t="shared" si="7"/>
        <v>-13.7438602185244</v>
      </c>
    </row>
    <row r="170" spans="1:4" x14ac:dyDescent="0.2">
      <c r="A170" s="2">
        <f t="shared" si="8"/>
        <v>16.899999999999999</v>
      </c>
      <c r="B170">
        <f>$K$3*SIN(A170*Display!$B$7*0.001+$J$11)</f>
        <v>6.9685810782254203</v>
      </c>
      <c r="C170">
        <f t="shared" si="6"/>
        <v>-13.9371621564508</v>
      </c>
      <c r="D170">
        <f t="shared" si="7"/>
        <v>-13.9371621564508</v>
      </c>
    </row>
    <row r="171" spans="1:4" x14ac:dyDescent="0.2">
      <c r="A171" s="2">
        <f t="shared" si="8"/>
        <v>17</v>
      </c>
      <c r="B171">
        <f>$K$3*SIN(A171*Display!$B$7*0.001+$J$11)</f>
        <v>6.9999857416998896</v>
      </c>
      <c r="C171">
        <f t="shared" si="6"/>
        <v>-13.999971483399801</v>
      </c>
      <c r="D171">
        <f t="shared" si="7"/>
        <v>-13.999971483399801</v>
      </c>
    </row>
    <row r="172" spans="1:4" x14ac:dyDescent="0.2">
      <c r="A172" s="2">
        <f t="shared" si="8"/>
        <v>17.100000000000001</v>
      </c>
      <c r="B172">
        <f>$K$3*SIN(A172*Display!$B$7*0.001+$J$11)</f>
        <v>6.9658500601610696</v>
      </c>
      <c r="C172">
        <f t="shared" si="6"/>
        <v>-13.9317001203221</v>
      </c>
      <c r="D172">
        <f t="shared" si="7"/>
        <v>-13.9317001203221</v>
      </c>
    </row>
    <row r="173" spans="1:4" x14ac:dyDescent="0.2">
      <c r="A173" s="2">
        <f t="shared" si="8"/>
        <v>17.2</v>
      </c>
      <c r="B173">
        <f>$K$3*SIN(A173*Display!$B$7*0.001+$J$11)</f>
        <v>6.8664936434521602</v>
      </c>
      <c r="C173">
        <f t="shared" si="6"/>
        <v>-13.732987286904301</v>
      </c>
      <c r="D173">
        <f t="shared" si="7"/>
        <v>-13.732987286904301</v>
      </c>
    </row>
    <row r="174" spans="1:4" x14ac:dyDescent="0.2">
      <c r="A174" s="2">
        <f t="shared" si="8"/>
        <v>17.3</v>
      </c>
      <c r="B174">
        <f>$K$3*SIN(A174*Display!$B$7*0.001+$J$11)</f>
        <v>6.7028467583009297</v>
      </c>
      <c r="C174">
        <f t="shared" si="6"/>
        <v>-13.4056935166019</v>
      </c>
      <c r="D174">
        <f t="shared" si="7"/>
        <v>-13.4056935166019</v>
      </c>
    </row>
    <row r="175" spans="1:4" x14ac:dyDescent="0.2">
      <c r="A175" s="2">
        <f t="shared" si="8"/>
        <v>17.399999999999999</v>
      </c>
      <c r="B175">
        <f>$K$3*SIN(A175*Display!$B$7*0.001+$J$11)</f>
        <v>6.4764416183016698</v>
      </c>
      <c r="C175">
        <f t="shared" si="6"/>
        <v>-12.9528832366033</v>
      </c>
      <c r="D175">
        <f t="shared" si="7"/>
        <v>-12.9528832366033</v>
      </c>
    </row>
    <row r="176" spans="1:4" x14ac:dyDescent="0.2">
      <c r="A176" s="2">
        <f t="shared" si="8"/>
        <v>17.5</v>
      </c>
      <c r="B176">
        <f>$K$3*SIN(A176*Display!$B$7*0.001+$J$11)</f>
        <v>6.1893980379133797</v>
      </c>
      <c r="C176">
        <f t="shared" si="6"/>
        <v>-12.3787960758268</v>
      </c>
      <c r="D176">
        <f t="shared" si="7"/>
        <v>-12.3787960758268</v>
      </c>
    </row>
    <row r="177" spans="1:4" x14ac:dyDescent="0.2">
      <c r="A177" s="2">
        <f t="shared" si="8"/>
        <v>17.600000000000001</v>
      </c>
      <c r="B177">
        <f>$K$3*SIN(A177*Display!$B$7*0.001+$J$11)</f>
        <v>5.8444035847950504</v>
      </c>
      <c r="C177">
        <f t="shared" si="6"/>
        <v>-11.688807169590101</v>
      </c>
      <c r="D177">
        <f t="shared" si="7"/>
        <v>-11.688807169590101</v>
      </c>
    </row>
    <row r="178" spans="1:4" x14ac:dyDescent="0.2">
      <c r="A178" s="2">
        <f t="shared" si="8"/>
        <v>17.7</v>
      </c>
      <c r="B178">
        <f>$K$3*SIN(A178*Display!$B$7*0.001+$J$11)</f>
        <v>5.4446884163097797</v>
      </c>
      <c r="C178">
        <f t="shared" si="6"/>
        <v>-10.8893768326196</v>
      </c>
      <c r="D178">
        <f t="shared" si="7"/>
        <v>-10.8893768326196</v>
      </c>
    </row>
    <row r="179" spans="1:4" x14ac:dyDescent="0.2">
      <c r="A179" s="2">
        <f t="shared" si="8"/>
        <v>17.8</v>
      </c>
      <c r="B179">
        <f>$K$3*SIN(A179*Display!$B$7*0.001+$J$11)</f>
        <v>4.9939950358019702</v>
      </c>
      <c r="C179">
        <f t="shared" si="6"/>
        <v>-9.9879900716039405</v>
      </c>
      <c r="D179">
        <f t="shared" si="7"/>
        <v>-9.9879900716039405</v>
      </c>
    </row>
    <row r="180" spans="1:4" x14ac:dyDescent="0.2">
      <c r="A180" s="2">
        <f t="shared" si="8"/>
        <v>17.899999999999999</v>
      </c>
      <c r="B180">
        <f>$K$3*SIN(A180*Display!$B$7*0.001+$J$11)</f>
        <v>4.4965432518175703</v>
      </c>
      <c r="C180">
        <f t="shared" si="6"/>
        <v>-8.9930865036351406</v>
      </c>
      <c r="D180">
        <f t="shared" si="7"/>
        <v>-8.9930865036351406</v>
      </c>
    </row>
    <row r="181" spans="1:4" x14ac:dyDescent="0.2">
      <c r="A181" s="2">
        <f t="shared" si="8"/>
        <v>18</v>
      </c>
      <c r="B181">
        <f>$K$3*SIN(A181*Display!$B$7*0.001+$J$11)</f>
        <v>3.9569906683506799</v>
      </c>
      <c r="C181">
        <f t="shared" si="6"/>
        <v>-7.9139813367013598</v>
      </c>
      <c r="D181">
        <f t="shared" si="7"/>
        <v>-7.9139813367013598</v>
      </c>
    </row>
    <row r="182" spans="1:4" x14ac:dyDescent="0.2">
      <c r="A182" s="2">
        <f t="shared" si="8"/>
        <v>18.100000000000001</v>
      </c>
      <c r="B182">
        <f>$K$3*SIN(A182*Display!$B$7*0.001+$J$11)</f>
        <v>3.38038907604464</v>
      </c>
      <c r="C182">
        <f t="shared" si="6"/>
        <v>-6.76077815208928</v>
      </c>
      <c r="D182">
        <f t="shared" si="7"/>
        <v>-6.76077815208928</v>
      </c>
    </row>
    <row r="183" spans="1:4" x14ac:dyDescent="0.2">
      <c r="A183" s="2">
        <f t="shared" si="8"/>
        <v>18.2</v>
      </c>
      <c r="B183">
        <f>$K$3*SIN(A183*Display!$B$7*0.001+$J$11)</f>
        <v>2.77213715265251</v>
      </c>
      <c r="C183">
        <f t="shared" si="6"/>
        <v>-5.5442743053050201</v>
      </c>
      <c r="D183">
        <f t="shared" si="7"/>
        <v>-5.5442743053050201</v>
      </c>
    </row>
    <row r="184" spans="1:4" x14ac:dyDescent="0.2">
      <c r="A184" s="2">
        <f t="shared" si="8"/>
        <v>18.3</v>
      </c>
      <c r="B184">
        <f>$K$3*SIN(A184*Display!$B$7*0.001+$J$11)</f>
        <v>2.1379299156192402</v>
      </c>
      <c r="C184">
        <f t="shared" si="6"/>
        <v>-4.2758598312384803</v>
      </c>
      <c r="D184">
        <f t="shared" si="7"/>
        <v>-4.2758598312384803</v>
      </c>
    </row>
    <row r="185" spans="1:4" x14ac:dyDescent="0.2">
      <c r="A185" s="2">
        <f t="shared" si="8"/>
        <v>18.399999999999999</v>
      </c>
      <c r="B185">
        <f>$K$3*SIN(A185*Display!$B$7*0.001+$J$11)</f>
        <v>1.4837054000579799</v>
      </c>
      <c r="C185">
        <f t="shared" si="6"/>
        <v>-2.9674108001159598</v>
      </c>
      <c r="D185">
        <f t="shared" si="7"/>
        <v>-2.9674108001159598</v>
      </c>
    </row>
    <row r="186" spans="1:4" x14ac:dyDescent="0.2">
      <c r="A186" s="2">
        <f t="shared" si="8"/>
        <v>18.5</v>
      </c>
      <c r="B186">
        <f>$K$3*SIN(A186*Display!$B$7*0.001+$J$11)</f>
        <v>0.81558906136926002</v>
      </c>
      <c r="C186">
        <f t="shared" si="6"/>
        <v>-1.63117812273852</v>
      </c>
      <c r="D186">
        <f t="shared" si="7"/>
        <v>-1.63117812273852</v>
      </c>
    </row>
    <row r="187" spans="1:4" x14ac:dyDescent="0.2">
      <c r="A187" s="2">
        <f t="shared" si="8"/>
        <v>18.600000000000001</v>
      </c>
      <c r="B187">
        <f>$K$3*SIN(A187*Display!$B$7*0.001+$J$11)</f>
        <v>0.139836423058874</v>
      </c>
      <c r="C187">
        <f t="shared" si="6"/>
        <v>-0.27967284611774801</v>
      </c>
      <c r="D187">
        <f t="shared" si="7"/>
        <v>-0.27967284611774801</v>
      </c>
    </row>
    <row r="188" spans="1:4" x14ac:dyDescent="0.2">
      <c r="A188" s="2">
        <f t="shared" si="8"/>
        <v>18.7</v>
      </c>
      <c r="B188">
        <f>$K$3*SIN(A188*Display!$B$7*0.001+$J$11)</f>
        <v>-0.53722549326300295</v>
      </c>
      <c r="C188">
        <f t="shared" si="6"/>
        <v>1.0744509865260099</v>
      </c>
      <c r="D188">
        <f t="shared" si="7"/>
        <v>1.0744509865260099</v>
      </c>
    </row>
    <row r="189" spans="1:4" x14ac:dyDescent="0.2">
      <c r="A189" s="2">
        <f t="shared" si="8"/>
        <v>18.8</v>
      </c>
      <c r="B189">
        <f>$K$3*SIN(A189*Display!$B$7*0.001+$J$11)</f>
        <v>-1.20925740731386</v>
      </c>
      <c r="C189">
        <f t="shared" si="6"/>
        <v>2.41851481462772</v>
      </c>
      <c r="D189">
        <f t="shared" si="7"/>
        <v>2.41851481462772</v>
      </c>
    </row>
    <row r="190" spans="1:4" x14ac:dyDescent="0.2">
      <c r="A190" s="2">
        <f t="shared" si="8"/>
        <v>18.899999999999999</v>
      </c>
      <c r="B190">
        <f>$K$3*SIN(A190*Display!$B$7*0.001+$J$11)</f>
        <v>-1.86996713434744</v>
      </c>
      <c r="C190">
        <f t="shared" si="6"/>
        <v>3.73993426869488</v>
      </c>
      <c r="D190">
        <f t="shared" si="7"/>
        <v>3.73993426869488</v>
      </c>
    </row>
    <row r="191" spans="1:4" x14ac:dyDescent="0.2">
      <c r="A191" s="2">
        <f t="shared" si="8"/>
        <v>19</v>
      </c>
      <c r="B191">
        <f>$K$3*SIN(A191*Display!$B$7*0.001+$J$11)</f>
        <v>-2.51316849841134</v>
      </c>
      <c r="C191">
        <f t="shared" si="6"/>
        <v>5.0263369968226801</v>
      </c>
      <c r="D191">
        <f t="shared" si="7"/>
        <v>5.0263369968226801</v>
      </c>
    </row>
    <row r="192" spans="1:4" x14ac:dyDescent="0.2">
      <c r="A192" s="2">
        <f t="shared" si="8"/>
        <v>19.100000000000001</v>
      </c>
      <c r="B192">
        <f>$K$3*SIN(A192*Display!$B$7*0.001+$J$11)</f>
        <v>-3.13283925305113</v>
      </c>
      <c r="C192">
        <f t="shared" si="6"/>
        <v>6.26567850610226</v>
      </c>
      <c r="D192">
        <f t="shared" si="7"/>
        <v>6.26567850610226</v>
      </c>
    </row>
    <row r="193" spans="1:4" x14ac:dyDescent="0.2">
      <c r="A193" s="2">
        <f t="shared" si="8"/>
        <v>19.2</v>
      </c>
      <c r="B193">
        <f>$K$3*SIN(A193*Display!$B$7*0.001+$J$11)</f>
        <v>-3.7231774671553799</v>
      </c>
      <c r="C193">
        <f t="shared" si="6"/>
        <v>7.4463549343107598</v>
      </c>
      <c r="D193">
        <f t="shared" si="7"/>
        <v>7.4463549343107598</v>
      </c>
    </row>
    <row r="194" spans="1:4" x14ac:dyDescent="0.2">
      <c r="A194" s="2">
        <f t="shared" si="8"/>
        <v>19.3</v>
      </c>
      <c r="B194">
        <f>$K$3*SIN(A194*Display!$B$7*0.001+$J$11)</f>
        <v>-4.2786558480046697</v>
      </c>
      <c r="C194">
        <f t="shared" ref="C194:C215" si="9">$I$3+$J$3*(B194-$I$3)</f>
        <v>8.5573116960093394</v>
      </c>
      <c r="D194">
        <f t="shared" ref="D194:D215" si="10">MAX(MIN(C194,$G$3),$H$3)</f>
        <v>8.5573116960093394</v>
      </c>
    </row>
    <row r="195" spans="1:4" x14ac:dyDescent="0.2">
      <c r="A195" s="2">
        <f t="shared" si="8"/>
        <v>19.399999999999999</v>
      </c>
      <c r="B195">
        <f>$K$3*SIN(A195*Display!$B$7*0.001+$J$11)</f>
        <v>-4.7940734929011599</v>
      </c>
      <c r="C195">
        <f t="shared" si="9"/>
        <v>9.5881469858023198</v>
      </c>
      <c r="D195">
        <f t="shared" si="10"/>
        <v>9.5881469858023198</v>
      </c>
    </row>
    <row r="196" spans="1:4" x14ac:dyDescent="0.2">
      <c r="A196" s="2">
        <f t="shared" si="8"/>
        <v>19.5</v>
      </c>
      <c r="B196">
        <f>$K$3*SIN(A196*Display!$B$7*0.001+$J$11)</f>
        <v>-5.2646045848334504</v>
      </c>
      <c r="C196">
        <f t="shared" si="9"/>
        <v>10.529209169666901</v>
      </c>
      <c r="D196">
        <f t="shared" si="10"/>
        <v>10.529209169666901</v>
      </c>
    </row>
    <row r="197" spans="1:4" x14ac:dyDescent="0.2">
      <c r="A197" s="2">
        <f t="shared" ref="A197:A215" si="11">+A196+0.1</f>
        <v>19.600000000000001</v>
      </c>
      <c r="B197">
        <f>$K$3*SIN(A197*Display!$B$7*0.001+$J$11)</f>
        <v>-5.6858435762414103</v>
      </c>
      <c r="C197">
        <f t="shared" si="9"/>
        <v>11.371687152482799</v>
      </c>
      <c r="D197">
        <f t="shared" si="10"/>
        <v>11.371687152482799</v>
      </c>
    </row>
    <row r="198" spans="1:4" x14ac:dyDescent="0.2">
      <c r="A198" s="2">
        <f t="shared" si="11"/>
        <v>19.7</v>
      </c>
      <c r="B198">
        <f>$K$3*SIN(A198*Display!$B$7*0.001+$J$11)</f>
        <v>-6.0538464378300398</v>
      </c>
      <c r="C198">
        <f t="shared" si="9"/>
        <v>12.107692875660099</v>
      </c>
      <c r="D198">
        <f t="shared" si="10"/>
        <v>12.107692875660099</v>
      </c>
    </row>
    <row r="199" spans="1:4" x14ac:dyDescent="0.2">
      <c r="A199" s="2">
        <f t="shared" si="11"/>
        <v>19.8</v>
      </c>
      <c r="B199">
        <f>$K$3*SIN(A199*Display!$B$7*0.001+$J$11)</f>
        <v>-6.3651675862218804</v>
      </c>
      <c r="C199">
        <f t="shared" si="9"/>
        <v>12.7303351724438</v>
      </c>
      <c r="D199">
        <f t="shared" si="10"/>
        <v>12.7303351724438</v>
      </c>
    </row>
    <row r="200" spans="1:4" x14ac:dyDescent="0.2">
      <c r="A200" s="2">
        <f t="shared" si="11"/>
        <v>19.899999999999999</v>
      </c>
      <c r="B200">
        <f>$K$3*SIN(A200*Display!$B$7*0.001+$J$11)</f>
        <v>-6.6168921446973501</v>
      </c>
      <c r="C200">
        <f t="shared" si="9"/>
        <v>13.2337842893947</v>
      </c>
      <c r="D200">
        <f t="shared" si="10"/>
        <v>13.2337842893947</v>
      </c>
    </row>
    <row r="201" spans="1:4" x14ac:dyDescent="0.2">
      <c r="A201" s="2">
        <f t="shared" si="11"/>
        <v>20</v>
      </c>
      <c r="B201">
        <f>$K$3*SIN(A201*Display!$B$7*0.001+$J$11)</f>
        <v>-6.8066632349684904</v>
      </c>
      <c r="C201">
        <f t="shared" si="9"/>
        <v>13.613326469937</v>
      </c>
      <c r="D201">
        <f t="shared" si="10"/>
        <v>13.613326469937</v>
      </c>
    </row>
    <row r="202" spans="1:4" x14ac:dyDescent="0.2">
      <c r="A202" s="2">
        <f t="shared" si="11"/>
        <v>20.100000000000001</v>
      </c>
      <c r="B202">
        <f>$K$3*SIN(A202*Display!$B$7*0.001+$J$11)</f>
        <v>-6.9327040444546997</v>
      </c>
      <c r="C202">
        <f t="shared" si="9"/>
        <v>13.865408088909399</v>
      </c>
      <c r="D202">
        <f t="shared" si="10"/>
        <v>13.865408088909399</v>
      </c>
    </row>
    <row r="203" spans="1:4" x14ac:dyDescent="0.2">
      <c r="A203" s="2">
        <f t="shared" si="11"/>
        <v>20.2</v>
      </c>
      <c r="B203">
        <f>$K$3*SIN(A203*Display!$B$7*0.001+$J$11)</f>
        <v>-6.9938344624465403</v>
      </c>
      <c r="C203">
        <f t="shared" si="9"/>
        <v>13.9876689248931</v>
      </c>
      <c r="D203">
        <f t="shared" si="10"/>
        <v>13.9876689248931</v>
      </c>
    </row>
    <row r="204" spans="1:4" x14ac:dyDescent="0.2">
      <c r="A204" s="2">
        <f t="shared" si="11"/>
        <v>20.3</v>
      </c>
      <c r="B204">
        <f>$K$3*SIN(A204*Display!$B$7*0.001+$J$11)</f>
        <v>-6.9894821293944904</v>
      </c>
      <c r="C204">
        <f t="shared" si="9"/>
        <v>13.978964258789</v>
      </c>
      <c r="D204">
        <f t="shared" si="10"/>
        <v>13.978964258789</v>
      </c>
    </row>
    <row r="205" spans="1:4" x14ac:dyDescent="0.2">
      <c r="A205" s="2">
        <f t="shared" si="11"/>
        <v>20.399999999999999</v>
      </c>
      <c r="B205">
        <f>$K$3*SIN(A205*Display!$B$7*0.001+$J$11)</f>
        <v>-6.9196877958686702</v>
      </c>
      <c r="C205">
        <f t="shared" si="9"/>
        <v>13.8393755917373</v>
      </c>
      <c r="D205">
        <f t="shared" si="10"/>
        <v>13.8393755917373</v>
      </c>
    </row>
    <row r="206" spans="1:4" x14ac:dyDescent="0.2">
      <c r="A206" s="2">
        <f t="shared" si="11"/>
        <v>20.5</v>
      </c>
      <c r="B206">
        <f>$K$3*SIN(A206*Display!$B$7*0.001+$J$11)</f>
        <v>-6.7851049410143096</v>
      </c>
      <c r="C206">
        <f t="shared" si="9"/>
        <v>13.5702098820286</v>
      </c>
      <c r="D206">
        <f t="shared" si="10"/>
        <v>13.5702098820286</v>
      </c>
    </row>
    <row r="207" spans="1:4" x14ac:dyDescent="0.2">
      <c r="A207" s="2">
        <f t="shared" si="11"/>
        <v>20.6</v>
      </c>
      <c r="B207">
        <f>$K$3*SIN(A207*Display!$B$7*0.001+$J$11)</f>
        <v>-6.5869936540752496</v>
      </c>
      <c r="C207">
        <f t="shared" si="9"/>
        <v>13.173987308150499</v>
      </c>
      <c r="D207">
        <f t="shared" si="10"/>
        <v>13.173987308150499</v>
      </c>
    </row>
    <row r="208" spans="1:4" x14ac:dyDescent="0.2">
      <c r="A208" s="2">
        <f t="shared" si="11"/>
        <v>20.7</v>
      </c>
      <c r="B208">
        <f>$K$3*SIN(A208*Display!$B$7*0.001+$J$11)</f>
        <v>-6.3272088362721801</v>
      </c>
      <c r="C208">
        <f t="shared" si="9"/>
        <v>12.654417672544399</v>
      </c>
      <c r="D208">
        <f t="shared" si="10"/>
        <v>12.654417672544399</v>
      </c>
    </row>
    <row r="209" spans="1:4" x14ac:dyDescent="0.2">
      <c r="A209" s="2">
        <f t="shared" si="11"/>
        <v>20.8</v>
      </c>
      <c r="B209">
        <f>$K$3*SIN(A209*Display!$B$7*0.001+$J$11)</f>
        <v>-6.0081828335006602</v>
      </c>
      <c r="C209">
        <f t="shared" si="9"/>
        <v>12.016365667001301</v>
      </c>
      <c r="D209">
        <f t="shared" si="10"/>
        <v>12.016365667001301</v>
      </c>
    </row>
    <row r="210" spans="1:4" x14ac:dyDescent="0.2">
      <c r="A210" s="2">
        <f t="shared" si="11"/>
        <v>20.9</v>
      </c>
      <c r="B210">
        <f>$K$3*SIN(A210*Display!$B$7*0.001+$J$11)</f>
        <v>-5.6329026624578296</v>
      </c>
      <c r="C210">
        <f t="shared" si="9"/>
        <v>11.2658053249157</v>
      </c>
      <c r="D210">
        <f t="shared" si="10"/>
        <v>11.2658053249157</v>
      </c>
    </row>
    <row r="211" spans="1:4" x14ac:dyDescent="0.2">
      <c r="A211" s="2">
        <f t="shared" si="11"/>
        <v>21</v>
      </c>
      <c r="B211">
        <f>$K$3*SIN(A211*Display!$B$7*0.001+$J$11)</f>
        <v>-5.2048820434274097</v>
      </c>
      <c r="C211">
        <f t="shared" si="9"/>
        <v>10.4097640868548</v>
      </c>
      <c r="D211">
        <f t="shared" si="10"/>
        <v>10.4097640868548</v>
      </c>
    </row>
    <row r="212" spans="1:4" x14ac:dyDescent="0.2">
      <c r="A212" s="2">
        <f t="shared" si="11"/>
        <v>21.1</v>
      </c>
      <c r="B212">
        <f>$K$3*SIN(A212*Display!$B$7*0.001+$J$11)</f>
        <v>-4.7281285015786398</v>
      </c>
      <c r="C212">
        <f t="shared" si="9"/>
        <v>9.4562570031572797</v>
      </c>
      <c r="D212">
        <f t="shared" si="10"/>
        <v>9.4562570031572797</v>
      </c>
    </row>
    <row r="213" spans="1:4" x14ac:dyDescent="0.2">
      <c r="A213" s="2">
        <f t="shared" si="11"/>
        <v>21.2</v>
      </c>
      <c r="B213">
        <f>$K$3*SIN(A213*Display!$B$7*0.001+$J$11)</f>
        <v>-4.2071058448066401</v>
      </c>
      <c r="C213">
        <f t="shared" si="9"/>
        <v>8.4142116896132801</v>
      </c>
      <c r="D213">
        <f t="shared" si="10"/>
        <v>8.4142116896132801</v>
      </c>
    </row>
    <row r="214" spans="1:4" x14ac:dyDescent="0.2">
      <c r="A214" s="2">
        <f t="shared" si="11"/>
        <v>21.3</v>
      </c>
      <c r="B214">
        <f>$K$3*SIN(A214*Display!$B$7*0.001+$J$11)</f>
        <v>-3.6466923694314302</v>
      </c>
      <c r="C214">
        <f t="shared" si="9"/>
        <v>7.2933847388628603</v>
      </c>
      <c r="D214">
        <f t="shared" si="10"/>
        <v>7.2933847388628603</v>
      </c>
    </row>
    <row r="215" spans="1:4" x14ac:dyDescent="0.2">
      <c r="A215" s="2">
        <f t="shared" si="11"/>
        <v>21.4</v>
      </c>
      <c r="B215">
        <f>$K$3*SIN(A215*Display!$B$7*0.001+$J$11)</f>
        <v>-3.0521351850732499</v>
      </c>
      <c r="C215">
        <f t="shared" si="9"/>
        <v>6.1042703701464998</v>
      </c>
      <c r="D215">
        <f t="shared" si="10"/>
        <v>6.1042703701464998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Display</vt:lpstr>
      <vt:lpstr>Working</vt:lpstr>
      <vt:lpstr>Sheet3</vt:lpstr>
    </vt:vector>
  </TitlesOfParts>
  <Company>Desktop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afm</dc:creator>
  <cp:lastModifiedBy>MURRAY Alan (ENG)</cp:lastModifiedBy>
  <dcterms:created xsi:type="dcterms:W3CDTF">2005-11-22T13:56:12Z</dcterms:created>
  <dcterms:modified xsi:type="dcterms:W3CDTF">2015-09-22T11:07:35Z</dcterms:modified>
</cp:coreProperties>
</file>